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2935" windowHeight="9480" activeTab="1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Bank rec" sheetId="7" r:id="rId7"/>
    <sheet name="Newsletter" sheetId="8" r:id="rId8"/>
    <sheet name="Town Clock" sheetId="9" r:id="rId9"/>
    <sheet name="Amazon gift voucher" sheetId="10" r:id="rId10"/>
  </sheets>
  <calcPr calcId="125725"/>
</workbook>
</file>

<file path=xl/calcChain.xml><?xml version="1.0" encoding="utf-8"?>
<calcChain xmlns="http://schemas.openxmlformats.org/spreadsheetml/2006/main">
  <c r="B85" i="1"/>
  <c r="C85"/>
  <c r="D85"/>
  <c r="E85"/>
  <c r="F85"/>
  <c r="G85"/>
  <c r="H85"/>
  <c r="I85"/>
  <c r="J85"/>
  <c r="K85"/>
  <c r="L85"/>
  <c r="M85"/>
  <c r="N85"/>
  <c r="O85"/>
  <c r="P85"/>
  <c r="Q85"/>
  <c r="AC98" i="2"/>
  <c r="C98"/>
  <c r="D98"/>
  <c r="E98"/>
  <c r="F98"/>
  <c r="G98"/>
  <c r="H98"/>
  <c r="I98"/>
  <c r="J98"/>
  <c r="K98"/>
  <c r="L98"/>
  <c r="M98"/>
  <c r="N98"/>
  <c r="O98"/>
  <c r="Q98"/>
  <c r="R98"/>
  <c r="T98"/>
  <c r="U98"/>
  <c r="V98"/>
  <c r="W98"/>
  <c r="X98"/>
  <c r="Y98"/>
  <c r="Z98"/>
  <c r="AA98"/>
  <c r="AB98"/>
  <c r="O49" i="9"/>
  <c r="N49"/>
  <c r="Y13"/>
  <c r="P49"/>
  <c r="AK15"/>
  <c r="R85" i="1" l="1"/>
  <c r="AI5" i="9"/>
  <c r="C68" i="6"/>
  <c r="D68"/>
  <c r="E68"/>
  <c r="AC68" s="1"/>
  <c r="F68"/>
  <c r="G68"/>
  <c r="H68"/>
  <c r="I68"/>
  <c r="J68"/>
  <c r="K68"/>
  <c r="L68"/>
  <c r="M68"/>
  <c r="O68"/>
  <c r="R68"/>
  <c r="T68"/>
  <c r="V68"/>
  <c r="W68"/>
  <c r="X68"/>
  <c r="Y68"/>
  <c r="Z68"/>
  <c r="AA68"/>
  <c r="AB68"/>
  <c r="Q62" i="5"/>
  <c r="B62"/>
  <c r="C62"/>
  <c r="D62"/>
  <c r="F62"/>
  <c r="G62"/>
  <c r="H62"/>
  <c r="I62"/>
  <c r="J62"/>
  <c r="K62"/>
  <c r="L62"/>
  <c r="M62"/>
  <c r="N62"/>
  <c r="O62"/>
  <c r="P62"/>
  <c r="Q61"/>
  <c r="C12" i="7"/>
  <c r="D13" s="1"/>
  <c r="D16" s="1"/>
  <c r="Q13" i="5"/>
  <c r="Q4"/>
  <c r="AC38" i="6"/>
  <c r="AC25"/>
  <c r="AC67" s="1"/>
  <c r="AC4"/>
  <c r="AC3"/>
  <c r="R13" i="1"/>
  <c r="R4"/>
  <c r="AC38" i="2"/>
  <c r="G49" i="9"/>
  <c r="AC25" i="2"/>
  <c r="F49" i="9"/>
  <c r="E49"/>
  <c r="F34" i="8"/>
  <c r="X49" i="9"/>
  <c r="W49"/>
  <c r="T18"/>
  <c r="T50" s="1"/>
  <c r="R49"/>
  <c r="B34" i="8"/>
  <c r="T4" i="9"/>
  <c r="I50"/>
  <c r="B49"/>
  <c r="AC4" i="2"/>
  <c r="L49" i="9"/>
  <c r="M49"/>
  <c r="Q49"/>
  <c r="AC3" i="2"/>
  <c r="AJ6" i="9" l="1"/>
  <c r="U49"/>
  <c r="H35" i="8"/>
  <c r="J49" i="9"/>
</calcChain>
</file>

<file path=xl/comments1.xml><?xml version="1.0" encoding="utf-8"?>
<comments xmlns="http://schemas.openxmlformats.org/spreadsheetml/2006/main">
  <authors>
    <author>St Day Parish Counci</author>
  </authors>
  <commentList>
    <comment ref="X4" authorId="0">
      <text>
        <r>
          <rPr>
            <sz val="8"/>
            <color indexed="81"/>
            <rFont val="Tahoma"/>
            <family val="2"/>
          </rPr>
          <t>Repairs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color indexed="81"/>
            <rFont val="Tahoma"/>
            <family val="2"/>
          </rPr>
          <t>Weeding &amp; mulching, 
Vogue Terr., &amp; 
Buckingham Terr.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color indexed="81"/>
            <rFont val="Tahoma"/>
            <family val="2"/>
          </rPr>
          <t>Website domain name,
web hosting &amp;
maintenance.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sz val="8"/>
            <color indexed="81"/>
            <rFont val="Tahoma"/>
            <family val="2"/>
          </rPr>
          <t>PC Insurance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0">
      <text>
        <r>
          <rPr>
            <sz val="8"/>
            <color indexed="81"/>
            <rFont val="Tahoma"/>
            <family val="2"/>
          </rPr>
          <t>Animation workshops, production &amp; editing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>
      <text>
        <r>
          <rPr>
            <sz val="8"/>
            <color indexed="81"/>
            <rFont val="Tahoma"/>
            <family val="2"/>
          </rPr>
          <t>Animation workshops, production &amp; editing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" authorId="0">
      <text>
        <r>
          <rPr>
            <sz val="8"/>
            <color indexed="81"/>
            <rFont val="Tahoma"/>
            <family val="2"/>
          </rPr>
          <t>Co-ordinator's fee 1
Around the Clock project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6" authorId="0">
      <text>
        <r>
          <rPr>
            <sz val="8"/>
            <color indexed="81"/>
            <rFont val="Tahoma"/>
            <family val="2"/>
          </rPr>
          <t>Historic Buildings Consultant on works to Town Clock.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7" authorId="0">
      <text>
        <r>
          <rPr>
            <sz val="8"/>
            <color indexed="81"/>
            <rFont val="Tahoma"/>
            <family val="2"/>
          </rPr>
          <t>Repairs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sz val="8"/>
            <color indexed="81"/>
            <rFont val="Tahoma"/>
            <family val="2"/>
          </rPr>
          <t>Weed spraying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5" authorId="0">
      <text>
        <r>
          <rPr>
            <sz val="9"/>
            <color indexed="81"/>
            <rFont val="Tahoma"/>
            <family val="2"/>
          </rPr>
          <t xml:space="preserve">Grass cutting, 
skatepark
</t>
        </r>
      </text>
    </comment>
    <comment ref="E32" authorId="0">
      <text>
        <r>
          <rPr>
            <sz val="9"/>
            <color indexed="81"/>
            <rFont val="Tahoma"/>
            <family val="2"/>
          </rPr>
          <t xml:space="preserve">Annual 
PC Audit
</t>
        </r>
      </text>
    </comment>
    <comment ref="F37" authorId="0">
      <text>
        <r>
          <rPr>
            <sz val="8"/>
            <color indexed="81"/>
            <rFont val="Tahoma"/>
            <family val="2"/>
          </rPr>
          <t>Weed spraying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0" authorId="0">
      <text>
        <r>
          <rPr>
            <sz val="8"/>
            <color indexed="81"/>
            <rFont val="Tahoma"/>
            <family val="2"/>
          </rPr>
          <t>Weeding, spraying &amp; mulching, Buckingham
Terr., &amp; Town Clock.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8"/>
            <color indexed="81"/>
            <rFont val="Tahoma"/>
            <family val="2"/>
          </rPr>
          <t>Contribution towards running of websites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4" authorId="0">
      <text>
        <r>
          <rPr>
            <sz val="8"/>
            <color indexed="81"/>
            <rFont val="Tahoma"/>
            <family val="2"/>
          </rPr>
          <t>Purchase of defibrillator
&amp; cases (2).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>
      <text>
        <r>
          <rPr>
            <sz val="9"/>
            <color indexed="81"/>
            <rFont val="Tahoma"/>
            <family val="2"/>
          </rPr>
          <t xml:space="preserve">Purchase of ink cartridges, lap top, lap top bag &amp; projector
</t>
        </r>
      </text>
    </comment>
    <comment ref="X54" authorId="0">
      <text>
        <r>
          <rPr>
            <sz val="8"/>
            <color indexed="81"/>
            <rFont val="Tahoma"/>
            <family val="2"/>
          </rPr>
          <t>Writing of Town Clock Song &amp; performances on 23 &amp; 24 Oct '15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5" authorId="0">
      <text>
        <r>
          <rPr>
            <sz val="8"/>
            <color indexed="81"/>
            <rFont val="Tahoma"/>
            <family val="2"/>
          </rPr>
          <t>Co-ordinator's fee 2,
Around the Clock 
project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2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3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5" authorId="0">
      <text>
        <r>
          <rPr>
            <sz val="8"/>
            <color indexed="81"/>
            <rFont val="Tahoma"/>
            <family val="2"/>
          </rPr>
          <t>Transfer to burial
ground fund from 
burial ground income.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6" authorId="0">
      <text>
        <r>
          <rPr>
            <sz val="8"/>
            <color indexed="81"/>
            <rFont val="Tahoma"/>
            <family val="2"/>
          </rPr>
          <t>Defib training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8"/>
            <color indexed="81"/>
            <rFont val="Tahoma"/>
            <family val="2"/>
          </rPr>
          <t>Postage &amp; telephone expenses &amp; McAfee subscription.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0" authorId="0">
      <text>
        <r>
          <rPr>
            <sz val="8"/>
            <color indexed="81"/>
            <rFont val="Tahoma"/>
            <family val="2"/>
          </rPr>
          <t>Weeding, pruning, spraying &amp; mulching, Wheal Jewell, Town Clock, Buckingham Terrace.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1" authorId="0">
      <text>
        <r>
          <rPr>
            <sz val="8"/>
            <color indexed="81"/>
            <rFont val="Tahoma"/>
            <family val="2"/>
          </rPr>
          <t>Grant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2" authorId="0">
      <text>
        <r>
          <rPr>
            <sz val="8"/>
            <color indexed="81"/>
            <rFont val="Tahoma"/>
            <family val="2"/>
          </rPr>
          <t>Repair work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3" authorId="0">
      <text>
        <r>
          <rPr>
            <sz val="8"/>
            <color indexed="81"/>
            <rFont val="Tahoma"/>
            <family val="2"/>
          </rPr>
          <t>Refurb of
public benches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8" authorId="0">
      <text>
        <r>
          <rPr>
            <sz val="8"/>
            <color indexed="81"/>
            <rFont val="Tahoma"/>
            <family val="2"/>
          </rPr>
          <t>Grass cutting,
skatepark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9" authorId="0">
      <text>
        <r>
          <rPr>
            <sz val="8"/>
            <color indexed="81"/>
            <rFont val="Tahoma"/>
            <family val="2"/>
          </rPr>
          <t>Co-ordinator's fee 3,
Around the Clock project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2" authorId="0">
      <text>
        <r>
          <rPr>
            <sz val="8"/>
            <color indexed="81"/>
            <rFont val="Tahoma"/>
            <family val="2"/>
          </rPr>
          <t>Work to churchyard
tap &amp; surrounding
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7" authorId="0">
      <text>
        <r>
          <rPr>
            <sz val="8"/>
            <color indexed="81"/>
            <rFont val="Tahoma"/>
            <family val="2"/>
          </rPr>
          <t>Repair work to 
Town Clock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87" authorId="0">
      <text>
        <r>
          <rPr>
            <b/>
            <sz val="9"/>
            <color indexed="81"/>
            <rFont val="Tahoma"/>
            <family val="2"/>
          </rPr>
          <t>o/s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1" authorId="0">
      <text>
        <r>
          <rPr>
            <sz val="8"/>
            <color indexed="81"/>
            <rFont val="Tahoma"/>
            <family val="2"/>
          </rPr>
          <t>Pruning &amp; spraying,
Wheal Jewell, Town Clock &amp; Buckingham Terrace.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1" authorId="0">
      <text>
        <r>
          <rPr>
            <b/>
            <sz val="9"/>
            <color indexed="81"/>
            <rFont val="Tahoma"/>
            <family val="2"/>
          </rPr>
          <t>o/s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4" authorId="0">
      <text>
        <r>
          <rPr>
            <sz val="8"/>
            <color indexed="81"/>
            <rFont val="Tahoma"/>
            <family val="2"/>
          </rPr>
          <t>Materials for 
tile making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5" authorId="0">
      <text>
        <r>
          <rPr>
            <sz val="8"/>
            <color indexed="81"/>
            <rFont val="Tahoma"/>
            <family val="2"/>
          </rPr>
          <t>Repair &amp; refurb 
of clock movement 
&amp; dials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95" authorId="0">
      <text>
        <r>
          <rPr>
            <b/>
            <sz val="9"/>
            <color indexed="81"/>
            <rFont val="Tahoma"/>
            <family val="2"/>
          </rPr>
          <t>o/s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 Day Parish Counci</author>
  </authors>
  <commentList>
    <comment ref="T24" authorId="0">
      <text>
        <r>
          <rPr>
            <sz val="9"/>
            <color indexed="81"/>
            <rFont val="Tahoma"/>
            <family val="2"/>
          </rPr>
          <t>Retention phase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9" authorId="0">
      <text>
        <r>
          <rPr>
            <sz val="9"/>
            <color indexed="81"/>
            <rFont val="Tahoma"/>
            <family val="2"/>
          </rPr>
          <t xml:space="preserve">Paid 14 Dec 15
</t>
        </r>
      </text>
    </comment>
  </commentList>
</comments>
</file>

<file path=xl/sharedStrings.xml><?xml version="1.0" encoding="utf-8"?>
<sst xmlns="http://schemas.openxmlformats.org/spreadsheetml/2006/main" count="649" uniqueCount="296">
  <si>
    <t>RECEIPTS 2015/16</t>
  </si>
  <si>
    <t>Precept</t>
  </si>
  <si>
    <t xml:space="preserve">Bank </t>
  </si>
  <si>
    <t>interest</t>
  </si>
  <si>
    <t>Burial</t>
  </si>
  <si>
    <t>ground</t>
  </si>
  <si>
    <t>receipts</t>
  </si>
  <si>
    <t xml:space="preserve">Agency </t>
  </si>
  <si>
    <t>payments</t>
  </si>
  <si>
    <t>Parish</t>
  </si>
  <si>
    <t>newsletter</t>
  </si>
  <si>
    <t>Town Clock</t>
  </si>
  <si>
    <t>fund</t>
  </si>
  <si>
    <t>Government</t>
  </si>
  <si>
    <t>rate support</t>
  </si>
  <si>
    <t>grant</t>
  </si>
  <si>
    <t>c/f</t>
  </si>
  <si>
    <t xml:space="preserve">Treasurer's </t>
  </si>
  <si>
    <t>account</t>
  </si>
  <si>
    <t>BIA</t>
  </si>
  <si>
    <t>NS&amp;I account</t>
  </si>
  <si>
    <t>capital</t>
  </si>
  <si>
    <t>reserve</t>
  </si>
  <si>
    <t>Burial ground</t>
  </si>
  <si>
    <t>VAT</t>
  </si>
  <si>
    <t>refund</t>
  </si>
  <si>
    <t>TOTAL</t>
  </si>
  <si>
    <t>DATE</t>
  </si>
  <si>
    <t>PAYMENTS 2015/16</t>
  </si>
  <si>
    <t>Cheque nos</t>
  </si>
  <si>
    <t xml:space="preserve">Clerk's </t>
  </si>
  <si>
    <t>salary</t>
  </si>
  <si>
    <t>Office</t>
  </si>
  <si>
    <t>equipment</t>
  </si>
  <si>
    <t>General</t>
  </si>
  <si>
    <t>admin</t>
  </si>
  <si>
    <t>Street cleaning</t>
  </si>
  <si>
    <t>&amp; weed spraying</t>
  </si>
  <si>
    <t>Grass cutting</t>
  </si>
  <si>
    <t>Churchyard</t>
  </si>
  <si>
    <t>Footpath</t>
  </si>
  <si>
    <t>maintenance</t>
  </si>
  <si>
    <t xml:space="preserve">Office </t>
  </si>
  <si>
    <t>allowances</t>
  </si>
  <si>
    <t>Section 137</t>
  </si>
  <si>
    <t>Regeneration</t>
  </si>
  <si>
    <t>expenditure</t>
  </si>
  <si>
    <t>St Day</t>
  </si>
  <si>
    <t>in Bloom</t>
  </si>
  <si>
    <t xml:space="preserve">WC </t>
  </si>
  <si>
    <t>Caretaker</t>
  </si>
  <si>
    <t xml:space="preserve">Garden </t>
  </si>
  <si>
    <t xml:space="preserve">Chairman's </t>
  </si>
  <si>
    <t>expenses</t>
  </si>
  <si>
    <t>regeneration</t>
  </si>
  <si>
    <t>Bus shelter</t>
  </si>
  <si>
    <t>Plan</t>
  </si>
  <si>
    <t>Play areas</t>
  </si>
  <si>
    <t>furniture</t>
  </si>
  <si>
    <t xml:space="preserve">Street </t>
  </si>
  <si>
    <t>Telegraph Hill</t>
  </si>
  <si>
    <t>Training</t>
  </si>
  <si>
    <t>Reserve Fund</t>
  </si>
  <si>
    <t>Newsletter</t>
  </si>
  <si>
    <r>
      <t xml:space="preserve">Kingsley Tresidder </t>
    </r>
    <r>
      <rPr>
        <sz val="7"/>
        <color theme="1"/>
        <rFont val="Calibri"/>
        <family val="2"/>
        <scheme val="minor"/>
      </rPr>
      <t>- Jenkin S</t>
    </r>
  </si>
  <si>
    <r>
      <t xml:space="preserve">Kingsley Tresidder - </t>
    </r>
    <r>
      <rPr>
        <sz val="7"/>
        <color theme="1"/>
        <rFont val="Calibri"/>
        <family val="2"/>
        <scheme val="minor"/>
      </rPr>
      <t>Jenkin A</t>
    </r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</si>
  <si>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</si>
  <si>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</si>
  <si>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</si>
  <si>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</si>
  <si>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</si>
  <si>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</si>
  <si>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</si>
  <si>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</si>
  <si>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</si>
  <si>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</si>
  <si>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PAYMENTS</t>
  </si>
  <si>
    <t>donations</t>
  </si>
  <si>
    <t>Grant Fund</t>
  </si>
  <si>
    <t>E Trust</t>
  </si>
  <si>
    <t>PC</t>
  </si>
  <si>
    <t>Anonymous donor</t>
  </si>
  <si>
    <t>Funding from each party</t>
  </si>
  <si>
    <t>S Davey</t>
  </si>
  <si>
    <t>The Day-light Group</t>
  </si>
  <si>
    <t>R Mole</t>
  </si>
  <si>
    <t>Cumbria Clock Co Ltd</t>
  </si>
  <si>
    <t>St Day Methodist Church Hall</t>
  </si>
  <si>
    <t>St Day WI</t>
  </si>
  <si>
    <t>Celtic Scaffolding Ltd</t>
  </si>
  <si>
    <t>D Dowling</t>
  </si>
  <si>
    <t>RHR Historical Restoration</t>
  </si>
  <si>
    <t>L Trotter</t>
  </si>
  <si>
    <t>WJ Mills Grant Fund</t>
  </si>
  <si>
    <t>St Day Post Office</t>
  </si>
  <si>
    <t>From PC funds</t>
  </si>
  <si>
    <t>P &amp; DG Williams</t>
  </si>
  <si>
    <t>P &amp; D  Bray</t>
  </si>
  <si>
    <t>St Day Cricket Club</t>
  </si>
  <si>
    <t>The Heritage Lottery Fund</t>
  </si>
  <si>
    <t>St Day Youth Sports Association</t>
  </si>
  <si>
    <t>Lantern Parade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</si>
  <si>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</si>
  <si>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</si>
  <si>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</si>
  <si>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</si>
  <si>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</si>
  <si>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</si>
  <si>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</si>
  <si>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</si>
  <si>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Tolgullow Lodge</t>
  </si>
  <si>
    <t>SITA Cornwall Trust</t>
  </si>
  <si>
    <t>c/f 2014/15</t>
  </si>
  <si>
    <t>B Chapman</t>
  </si>
  <si>
    <t>D Hall</t>
  </si>
  <si>
    <t>D Murphy</t>
  </si>
  <si>
    <t>Iron Orchid Landscapes</t>
  </si>
  <si>
    <r>
      <t xml:space="preserve">D Tresise &amp; Sons - </t>
    </r>
    <r>
      <rPr>
        <sz val="7"/>
        <color theme="1"/>
        <rFont val="Calibri"/>
        <family val="2"/>
        <scheme val="minor"/>
      </rPr>
      <t>Opie mem</t>
    </r>
  </si>
  <si>
    <t>HMRC</t>
  </si>
  <si>
    <t>A Kinsman</t>
  </si>
  <si>
    <t>Anonymous</t>
  </si>
  <si>
    <t>Lloyds Bank</t>
  </si>
  <si>
    <r>
      <t xml:space="preserve">Star Kutz    </t>
    </r>
    <r>
      <rPr>
        <sz val="7"/>
        <color theme="1"/>
        <rFont val="Calibri"/>
        <family val="2"/>
        <scheme val="minor"/>
      </rPr>
      <t xml:space="preserve">                                              263</t>
    </r>
  </si>
  <si>
    <r>
      <t xml:space="preserve">Star Inn                                         </t>
    </r>
    <r>
      <rPr>
        <sz val="7"/>
        <color theme="1"/>
        <rFont val="Calibri"/>
        <family val="2"/>
        <scheme val="minor"/>
      </rPr>
      <t>262</t>
    </r>
  </si>
  <si>
    <r>
      <t xml:space="preserve">Chris Knowles t/a B Braddon         </t>
    </r>
    <r>
      <rPr>
        <sz val="7"/>
        <color theme="1"/>
        <rFont val="Calibri"/>
        <family val="2"/>
        <scheme val="minor"/>
      </rPr>
      <t>260</t>
    </r>
    <r>
      <rPr>
        <b/>
        <sz val="7"/>
        <color theme="1"/>
        <rFont val="Calibri"/>
        <family val="2"/>
        <scheme val="minor"/>
      </rPr>
      <t xml:space="preserve">      </t>
    </r>
  </si>
  <si>
    <r>
      <t xml:space="preserve">Advance Driving School                </t>
    </r>
    <r>
      <rPr>
        <sz val="7"/>
        <color theme="1"/>
        <rFont val="Calibri"/>
        <family val="2"/>
        <scheme val="minor"/>
      </rPr>
      <t>253</t>
    </r>
  </si>
  <si>
    <r>
      <t xml:space="preserve">B W Collins &amp; Son                         </t>
    </r>
    <r>
      <rPr>
        <sz val="7"/>
        <color theme="1"/>
        <rFont val="Calibri"/>
        <family val="2"/>
        <scheme val="minor"/>
      </rPr>
      <t>252</t>
    </r>
  </si>
  <si>
    <t>Receipts</t>
  </si>
  <si>
    <t>Advance Driving School              253</t>
  </si>
  <si>
    <t>Payments</t>
  </si>
  <si>
    <t>Zurich Municipal</t>
  </si>
  <si>
    <t>Playsafety Ltd</t>
  </si>
  <si>
    <t>J Cole</t>
  </si>
  <si>
    <t>H Summerson</t>
  </si>
  <si>
    <t>BT Cornwall</t>
  </si>
  <si>
    <t>C Summerson</t>
  </si>
  <si>
    <t>Scott &amp; Co</t>
  </si>
  <si>
    <t>Retention</t>
  </si>
  <si>
    <t>Defibrillator</t>
  </si>
  <si>
    <t>Enterprise Centre &amp; St Day AFC</t>
  </si>
  <si>
    <r>
      <t>Open Studios Cornwall</t>
    </r>
    <r>
      <rPr>
        <sz val="7"/>
        <color theme="1"/>
        <rFont val="Calibri"/>
        <family val="2"/>
        <scheme val="minor"/>
      </rPr>
      <t xml:space="preserve">                       264</t>
    </r>
  </si>
  <si>
    <t>Balance</t>
  </si>
  <si>
    <t>S Edwards</t>
  </si>
  <si>
    <t>PO Ltd</t>
  </si>
  <si>
    <t>D Bray</t>
  </si>
  <si>
    <r>
      <t xml:space="preserve">D Tresise &amp; Sons - </t>
    </r>
    <r>
      <rPr>
        <sz val="7"/>
        <color theme="1"/>
        <rFont val="Calibri"/>
        <family val="2"/>
        <scheme val="minor"/>
      </rPr>
      <t>Chapman mem</t>
    </r>
  </si>
  <si>
    <t>St Day Line Dancers</t>
  </si>
  <si>
    <r>
      <t xml:space="preserve">D Tresise &amp; Sons </t>
    </r>
    <r>
      <rPr>
        <sz val="7"/>
        <color theme="1"/>
        <rFont val="Calibri"/>
        <family val="2"/>
        <scheme val="minor"/>
      </rPr>
      <t>- Field mem</t>
    </r>
  </si>
  <si>
    <r>
      <t xml:space="preserve">Bernard Williams &amp; Son </t>
    </r>
    <r>
      <rPr>
        <sz val="7"/>
        <color theme="1"/>
        <rFont val="Calibri"/>
        <family val="2"/>
        <scheme val="minor"/>
      </rPr>
      <t>- Parsons</t>
    </r>
  </si>
  <si>
    <t>Heritage Lottery Fund</t>
  </si>
  <si>
    <t>Treasurer's account</t>
  </si>
  <si>
    <t>minus cheques paid out but not presented -</t>
  </si>
  <si>
    <t>minus</t>
  </si>
  <si>
    <t>Business Instant Access account</t>
  </si>
  <si>
    <t>Enterprise Indoor Bowls Club</t>
  </si>
  <si>
    <t>Voguebeloth Landscape Services</t>
  </si>
  <si>
    <t>J Newcombe</t>
  </si>
  <si>
    <t>F Whitham</t>
  </si>
  <si>
    <t>W Williams</t>
  </si>
  <si>
    <t>T Bushell</t>
  </si>
  <si>
    <t>P D Langdon</t>
  </si>
  <si>
    <t>Grant Thornton UK LLP</t>
  </si>
  <si>
    <r>
      <t xml:space="preserve">Cornwall Council </t>
    </r>
    <r>
      <rPr>
        <sz val="7"/>
        <color theme="1"/>
        <rFont val="Calibri"/>
        <family val="2"/>
        <scheme val="minor"/>
      </rPr>
      <t>- road closure</t>
    </r>
  </si>
  <si>
    <t>St Day Historical &amp; Conservation Soc</t>
  </si>
  <si>
    <t>R Parkes</t>
  </si>
  <si>
    <r>
      <t xml:space="preserve">St Day Methodist Church </t>
    </r>
    <r>
      <rPr>
        <sz val="7"/>
        <color theme="1"/>
        <rFont val="Calibri"/>
        <family val="2"/>
        <scheme val="minor"/>
      </rPr>
      <t>Bright Hour</t>
    </r>
  </si>
  <si>
    <r>
      <rPr>
        <b/>
        <sz val="7"/>
        <color theme="1"/>
        <rFont val="Calibri"/>
        <family val="2"/>
        <scheme val="minor"/>
      </rPr>
      <t xml:space="preserve">St Day Methodist Church </t>
    </r>
    <r>
      <rPr>
        <sz val="7"/>
        <color theme="1"/>
        <rFont val="Calibri"/>
        <family val="2"/>
        <scheme val="minor"/>
      </rPr>
      <t>Bright Hour</t>
    </r>
  </si>
  <si>
    <r>
      <t xml:space="preserve">Morley Penrose </t>
    </r>
    <r>
      <rPr>
        <sz val="7"/>
        <color theme="1"/>
        <rFont val="Calibri"/>
        <family val="2"/>
        <scheme val="minor"/>
      </rPr>
      <t>- Williams D</t>
    </r>
  </si>
  <si>
    <r>
      <t xml:space="preserve">Bernard Williams &amp; Son </t>
    </r>
    <r>
      <rPr>
        <sz val="7"/>
        <color theme="1"/>
        <rFont val="Calibri"/>
        <family val="2"/>
        <scheme val="minor"/>
      </rPr>
      <t xml:space="preserve">                   266</t>
    </r>
  </si>
  <si>
    <r>
      <t xml:space="preserve">St Day General Stores                  </t>
    </r>
    <r>
      <rPr>
        <sz val="7"/>
        <color theme="1"/>
        <rFont val="Calibri"/>
        <family val="2"/>
        <scheme val="minor"/>
      </rPr>
      <t>268</t>
    </r>
  </si>
  <si>
    <r>
      <t xml:space="preserve">Thurstan Hosking                        </t>
    </r>
    <r>
      <rPr>
        <sz val="7"/>
        <color theme="1"/>
        <rFont val="Calibri"/>
        <family val="2"/>
        <scheme val="minor"/>
      </rPr>
      <t>271</t>
    </r>
  </si>
  <si>
    <r>
      <t xml:space="preserve">Gemini Dance Studio                   </t>
    </r>
    <r>
      <rPr>
        <sz val="7"/>
        <color theme="1"/>
        <rFont val="Calibri"/>
        <family val="2"/>
        <scheme val="minor"/>
      </rPr>
      <t>272</t>
    </r>
  </si>
  <si>
    <r>
      <t xml:space="preserve">Black Cat Dance                          </t>
    </r>
    <r>
      <rPr>
        <sz val="7"/>
        <color theme="1"/>
        <rFont val="Calibri"/>
        <family val="2"/>
        <scheme val="minor"/>
      </rPr>
      <t>274</t>
    </r>
  </si>
  <si>
    <t>Truro Lions Club</t>
  </si>
  <si>
    <t>Sale of</t>
  </si>
  <si>
    <t>publications</t>
  </si>
  <si>
    <t>St Day PO</t>
  </si>
  <si>
    <t>Zurich Management Services Ltd</t>
  </si>
  <si>
    <t>Mining Villages Regen Group</t>
  </si>
  <si>
    <t>Cornish Historic Churches Trust</t>
  </si>
  <si>
    <r>
      <t xml:space="preserve">A E Rodda &amp; Son Ltd                   </t>
    </r>
    <r>
      <rPr>
        <sz val="7"/>
        <color theme="1"/>
        <rFont val="Calibri"/>
        <family val="2"/>
        <scheme val="minor"/>
      </rPr>
      <t>265</t>
    </r>
  </si>
  <si>
    <r>
      <t xml:space="preserve">Consols Oils                                </t>
    </r>
    <r>
      <rPr>
        <sz val="7"/>
        <color theme="1"/>
        <rFont val="Calibri"/>
        <family val="2"/>
        <scheme val="minor"/>
      </rPr>
      <t>267</t>
    </r>
  </si>
  <si>
    <r>
      <t xml:space="preserve">H Kinane                                      </t>
    </r>
    <r>
      <rPr>
        <sz val="7"/>
        <color theme="1"/>
        <rFont val="Calibri"/>
        <family val="2"/>
        <scheme val="minor"/>
      </rPr>
      <t>269</t>
    </r>
  </si>
  <si>
    <r>
      <t xml:space="preserve">D Murphy                                     </t>
    </r>
    <r>
      <rPr>
        <sz val="7"/>
        <color theme="1"/>
        <rFont val="Calibri"/>
        <family val="2"/>
        <scheme val="minor"/>
      </rPr>
      <t>273</t>
    </r>
  </si>
  <si>
    <t>Ronnie Richards Memorial Charity</t>
  </si>
  <si>
    <t>CHEQUE SCRAPPED</t>
  </si>
  <si>
    <r>
      <t xml:space="preserve">St Day Inn                                    </t>
    </r>
    <r>
      <rPr>
        <sz val="7"/>
        <color theme="1"/>
        <rFont val="Calibri"/>
        <family val="2"/>
        <scheme val="minor"/>
      </rPr>
      <t xml:space="preserve"> 261</t>
    </r>
    <r>
      <rPr>
        <b/>
        <sz val="7"/>
        <color theme="1"/>
        <rFont val="Calibri"/>
        <family val="2"/>
        <scheme val="minor"/>
      </rPr>
      <t xml:space="preserve">                 </t>
    </r>
  </si>
  <si>
    <r>
      <t xml:space="preserve">Cornwall Council </t>
    </r>
    <r>
      <rPr>
        <sz val="7"/>
        <color theme="1"/>
        <rFont val="Calibri"/>
        <family val="2"/>
        <scheme val="minor"/>
      </rPr>
      <t>- TEN</t>
    </r>
  </si>
  <si>
    <t>T Ashton</t>
  </si>
  <si>
    <t>St Day Parish Council</t>
  </si>
  <si>
    <t>RBL Poppy Appeal</t>
  </si>
  <si>
    <t>Victim Support</t>
  </si>
  <si>
    <t>Cruse Bereavement Care Cornwall</t>
  </si>
  <si>
    <t>The Pearl Autism Centre</t>
  </si>
  <si>
    <t>St Day AFC</t>
  </si>
  <si>
    <t>Sunny Days Nursery</t>
  </si>
  <si>
    <t>St Day &amp; Carharrack Community School</t>
  </si>
  <si>
    <t>National Savings &amp; Investments</t>
  </si>
  <si>
    <t>Grants</t>
  </si>
  <si>
    <t>NS&amp;I</t>
  </si>
  <si>
    <r>
      <t xml:space="preserve">Dental Precision                          </t>
    </r>
    <r>
      <rPr>
        <sz val="7"/>
        <color theme="1"/>
        <rFont val="Calibri"/>
        <family val="2"/>
        <scheme val="minor"/>
      </rPr>
      <t>275</t>
    </r>
  </si>
  <si>
    <r>
      <t xml:space="preserve">Emlyn Stone Fabrications           </t>
    </r>
    <r>
      <rPr>
        <sz val="7"/>
        <color theme="1"/>
        <rFont val="Calibri"/>
        <family val="2"/>
        <scheme val="minor"/>
      </rPr>
      <t xml:space="preserve">276      </t>
    </r>
  </si>
  <si>
    <r>
      <t xml:space="preserve">Carharrack Animal Feeds            </t>
    </r>
    <r>
      <rPr>
        <sz val="7"/>
        <color theme="1"/>
        <rFont val="Calibri"/>
        <family val="2"/>
        <scheme val="minor"/>
      </rPr>
      <t>280</t>
    </r>
  </si>
  <si>
    <r>
      <t xml:space="preserve">Star Inn                                         </t>
    </r>
    <r>
      <rPr>
        <sz val="7"/>
        <color theme="1"/>
        <rFont val="Calibri"/>
        <family val="2"/>
        <scheme val="minor"/>
      </rPr>
      <t xml:space="preserve">281 </t>
    </r>
    <r>
      <rPr>
        <b/>
        <sz val="7"/>
        <color theme="1"/>
        <rFont val="Calibri"/>
        <family val="2"/>
        <scheme val="minor"/>
      </rPr>
      <t xml:space="preserve">                  </t>
    </r>
  </si>
  <si>
    <t>Dental Precision                                275</t>
  </si>
  <si>
    <t xml:space="preserve">St Day Inn                                               261                   </t>
  </si>
  <si>
    <t>H Kinane                                                 269</t>
  </si>
  <si>
    <t>Consols Oils                                          267</t>
  </si>
  <si>
    <t>A E Rodda &amp; Son Ltd                      265</t>
  </si>
  <si>
    <t>Black Cat Dance                               274</t>
  </si>
  <si>
    <t>Gemini Dance Studios                   272</t>
  </si>
  <si>
    <t>St Day General Stores                   268</t>
  </si>
  <si>
    <t>Bernard Williams &amp; Son                 266</t>
  </si>
  <si>
    <t>Open Studios Cornwall                  264</t>
  </si>
  <si>
    <t>Star Kutz                                                263</t>
  </si>
  <si>
    <t>Star Inn                                                   262</t>
  </si>
  <si>
    <t>Chris Knowles t/a B Braddon     260</t>
  </si>
  <si>
    <t>B W Collins &amp; Son                             252</t>
  </si>
  <si>
    <t>Emlyn Stone Fabrications            276</t>
  </si>
  <si>
    <t>Carharrack Animal Feeds            280</t>
  </si>
  <si>
    <t>Star Inn                                                    281</t>
  </si>
  <si>
    <r>
      <t xml:space="preserve">Dental Precision                         </t>
    </r>
    <r>
      <rPr>
        <sz val="7"/>
        <color theme="1"/>
        <rFont val="Calibri"/>
        <family val="2"/>
        <scheme val="minor"/>
      </rPr>
      <t xml:space="preserve"> 275</t>
    </r>
  </si>
  <si>
    <r>
      <rPr>
        <b/>
        <sz val="7"/>
        <color theme="1"/>
        <rFont val="Calibri"/>
        <family val="2"/>
        <scheme val="minor"/>
      </rPr>
      <t>Emlyn Stone Fabrications</t>
    </r>
    <r>
      <rPr>
        <sz val="7"/>
        <color theme="1"/>
        <rFont val="Calibri"/>
        <family val="2"/>
        <scheme val="minor"/>
      </rPr>
      <t xml:space="preserve">                276</t>
    </r>
  </si>
  <si>
    <r>
      <rPr>
        <b/>
        <sz val="7"/>
        <color theme="1"/>
        <rFont val="Calibri"/>
        <family val="2"/>
        <scheme val="minor"/>
      </rPr>
      <t xml:space="preserve">Carharrack Animal Feeds           </t>
    </r>
    <r>
      <rPr>
        <sz val="7"/>
        <color theme="1"/>
        <rFont val="Calibri"/>
        <family val="2"/>
        <scheme val="minor"/>
      </rPr>
      <t>280</t>
    </r>
  </si>
  <si>
    <r>
      <t xml:space="preserve">Star Inn    </t>
    </r>
    <r>
      <rPr>
        <sz val="7"/>
        <color theme="1"/>
        <rFont val="Calibri"/>
        <family val="2"/>
        <scheme val="minor"/>
      </rPr>
      <t xml:space="preserve">                                                       281</t>
    </r>
  </si>
  <si>
    <t>D Murphy                                                273</t>
  </si>
  <si>
    <r>
      <t xml:space="preserve">D Tresise &amp; Sons </t>
    </r>
    <r>
      <rPr>
        <sz val="7"/>
        <color theme="1"/>
        <rFont val="Calibri"/>
        <family val="2"/>
        <scheme val="minor"/>
      </rPr>
      <t xml:space="preserve"> Parsons mem</t>
    </r>
  </si>
  <si>
    <t xml:space="preserve"> </t>
  </si>
  <si>
    <t>Lawry Building &amp; Maintenance</t>
  </si>
  <si>
    <t xml:space="preserve">St Day Inn                                        </t>
  </si>
  <si>
    <t>Stationery List - Amazon gift voucher</t>
  </si>
  <si>
    <t>ITEM</t>
  </si>
  <si>
    <t>NUMBER</t>
  </si>
  <si>
    <t>PRICE</t>
  </si>
  <si>
    <t>White window envelopes</t>
  </si>
  <si>
    <t>Brown manilla A5 envelopes</t>
  </si>
  <si>
    <t>Plastic sleeves, coloured</t>
  </si>
  <si>
    <t>Diary 2016</t>
  </si>
  <si>
    <t>The Cedars B&amp;B                               279</t>
  </si>
  <si>
    <r>
      <t xml:space="preserve">The Cedars B&amp;B                          </t>
    </r>
    <r>
      <rPr>
        <sz val="7"/>
        <color theme="1"/>
        <rFont val="Calibri"/>
        <family val="2"/>
        <scheme val="minor"/>
      </rPr>
      <t>279</t>
    </r>
  </si>
  <si>
    <t>Thurstan Hosking                              271</t>
  </si>
  <si>
    <t>Funds received but not spent</t>
  </si>
  <si>
    <t>Public</t>
  </si>
  <si>
    <t>SITA</t>
  </si>
  <si>
    <t>Funds still to receive</t>
  </si>
  <si>
    <t>Gr Fund</t>
  </si>
  <si>
    <t>BALANCE CALCS AT</t>
  </si>
  <si>
    <t>REMAINING EXPENSES</t>
  </si>
  <si>
    <t>Heritage</t>
  </si>
  <si>
    <t>events</t>
  </si>
  <si>
    <t>RHR</t>
  </si>
  <si>
    <t>tendered</t>
  </si>
  <si>
    <t>roof</t>
  </si>
  <si>
    <t xml:space="preserve">War Mem </t>
  </si>
  <si>
    <t xml:space="preserve">Scott </t>
  </si>
  <si>
    <t>&amp; Co</t>
  </si>
  <si>
    <t>Cumbria</t>
  </si>
  <si>
    <t>Clock Co</t>
  </si>
  <si>
    <t>S Braddon</t>
  </si>
  <si>
    <t>Cormac Solutions</t>
  </si>
  <si>
    <t>Pool Health Centre</t>
  </si>
  <si>
    <t>St Day Community Centre Trustees</t>
  </si>
  <si>
    <t>Lawry Building &amp; Maintenance Ltd</t>
  </si>
  <si>
    <t>Available funds</t>
  </si>
  <si>
    <t>Anonymous donation</t>
  </si>
  <si>
    <t>Donations</t>
  </si>
  <si>
    <r>
      <t xml:space="preserve">D Tresise &amp; Sons </t>
    </r>
    <r>
      <rPr>
        <sz val="7"/>
        <color theme="1"/>
        <rFont val="Calibri"/>
        <family val="2"/>
        <scheme val="minor"/>
      </rPr>
      <t>- Williams mem</t>
    </r>
  </si>
  <si>
    <r>
      <t xml:space="preserve">S Hatcher </t>
    </r>
    <r>
      <rPr>
        <sz val="7"/>
        <color theme="1"/>
        <rFont val="Calibri"/>
        <family val="2"/>
        <scheme val="minor"/>
      </rPr>
      <t>(Nurturing Clinic)                    283</t>
    </r>
  </si>
  <si>
    <r>
      <t xml:space="preserve">Chacewater Surgeries  </t>
    </r>
    <r>
      <rPr>
        <sz val="7"/>
        <color theme="1"/>
        <rFont val="Calibri"/>
        <family val="2"/>
        <scheme val="minor"/>
      </rPr>
      <t xml:space="preserve">                       285</t>
    </r>
  </si>
  <si>
    <t>Nurturing Clinic                                  283</t>
  </si>
  <si>
    <t>Homecroft &amp; St Day Surgery     277</t>
  </si>
  <si>
    <t>Chacewater Surgeries                 285</t>
  </si>
  <si>
    <r>
      <t xml:space="preserve">St Day Launderette                      </t>
    </r>
    <r>
      <rPr>
        <sz val="7"/>
        <color theme="1"/>
        <rFont val="Calibri"/>
        <family val="2"/>
        <scheme val="minor"/>
      </rPr>
      <t xml:space="preserve">270  </t>
    </r>
    <r>
      <rPr>
        <b/>
        <sz val="7"/>
        <color theme="1"/>
        <rFont val="Calibri"/>
        <family val="2"/>
        <scheme val="minor"/>
      </rPr>
      <t xml:space="preserve">    </t>
    </r>
  </si>
  <si>
    <r>
      <t xml:space="preserve">Iron Orchid Landscapes              </t>
    </r>
    <r>
      <rPr>
        <sz val="7"/>
        <color theme="1"/>
        <rFont val="Calibri"/>
        <family val="2"/>
        <scheme val="minor"/>
      </rPr>
      <t>278</t>
    </r>
  </si>
  <si>
    <r>
      <t xml:space="preserve">Rudrum &amp; Sons                            </t>
    </r>
    <r>
      <rPr>
        <sz val="7"/>
        <color theme="1"/>
        <rFont val="Calibri"/>
        <family val="2"/>
        <scheme val="minor"/>
      </rPr>
      <t>286</t>
    </r>
  </si>
  <si>
    <r>
      <t xml:space="preserve">Cornwall Chrome Lab                  </t>
    </r>
    <r>
      <rPr>
        <sz val="7"/>
        <color theme="1"/>
        <rFont val="Calibri"/>
        <family val="2"/>
        <scheme val="minor"/>
      </rPr>
      <t>287</t>
    </r>
  </si>
  <si>
    <t>Cornwall Chrome Lab                   287</t>
  </si>
  <si>
    <t>Rudrum &amp; Sons                                 286</t>
  </si>
  <si>
    <t>Iron Orchid Landscapes              278</t>
  </si>
  <si>
    <t>St Day Launderette                         270</t>
  </si>
  <si>
    <r>
      <t xml:space="preserve">Star Kutz    </t>
    </r>
    <r>
      <rPr>
        <sz val="7"/>
        <color theme="1"/>
        <rFont val="Calibri"/>
        <family val="2"/>
        <scheme val="minor"/>
      </rPr>
      <t xml:space="preserve">                                                   263</t>
    </r>
  </si>
  <si>
    <r>
      <t xml:space="preserve">Star Inn                                        </t>
    </r>
    <r>
      <rPr>
        <sz val="7"/>
        <color theme="1"/>
        <rFont val="Calibri"/>
        <family val="2"/>
        <scheme val="minor"/>
      </rPr>
      <t>262</t>
    </r>
  </si>
  <si>
    <r>
      <t xml:space="preserve">Chris Knowles t/a B Braddon     </t>
    </r>
    <r>
      <rPr>
        <sz val="7"/>
        <color theme="1"/>
        <rFont val="Calibri"/>
        <family val="2"/>
        <scheme val="minor"/>
      </rPr>
      <t>260</t>
    </r>
    <r>
      <rPr>
        <b/>
        <sz val="7"/>
        <color theme="1"/>
        <rFont val="Calibri"/>
        <family val="2"/>
        <scheme val="minor"/>
      </rPr>
      <t xml:space="preserve">      </t>
    </r>
  </si>
  <si>
    <r>
      <t xml:space="preserve">Advance Driving School             </t>
    </r>
    <r>
      <rPr>
        <sz val="7"/>
        <color theme="1"/>
        <rFont val="Calibri"/>
        <family val="2"/>
        <scheme val="minor"/>
      </rPr>
      <t>253</t>
    </r>
  </si>
  <si>
    <r>
      <t xml:space="preserve">B W Collins &amp; Son                       </t>
    </r>
    <r>
      <rPr>
        <sz val="7"/>
        <color theme="1"/>
        <rFont val="Calibri"/>
        <family val="2"/>
        <scheme val="minor"/>
      </rPr>
      <t>252</t>
    </r>
  </si>
  <si>
    <t>The Cumbria Clock Co Ltd</t>
  </si>
  <si>
    <r>
      <t xml:space="preserve">T Moyle                                        </t>
    </r>
    <r>
      <rPr>
        <sz val="7"/>
        <color theme="1"/>
        <rFont val="Calibri"/>
        <family val="2"/>
        <scheme val="minor"/>
      </rPr>
      <t>284</t>
    </r>
  </si>
  <si>
    <r>
      <t xml:space="preserve">G &amp; J Homer                                </t>
    </r>
    <r>
      <rPr>
        <sz val="7"/>
        <color theme="1"/>
        <rFont val="Calibri"/>
        <family val="2"/>
        <scheme val="minor"/>
      </rPr>
      <t>288</t>
    </r>
  </si>
  <si>
    <t>T Moyle                                                  284</t>
  </si>
  <si>
    <t>G &amp; J Homer                                       288</t>
  </si>
  <si>
    <t>Bank reconciliation as at 01.04.2016</t>
  </si>
  <si>
    <t>Lloyds statement sheets 78/79</t>
  </si>
  <si>
    <t>Claim Code: RWCA-CF62W8-FHEP</t>
  </si>
  <si>
    <t>Valid until 03 Dec 2015</t>
  </si>
  <si>
    <t>Total receipts</t>
  </si>
  <si>
    <t>Total Payments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</si>
</sst>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"/>
    <numFmt numFmtId="165" formatCode="#,##0.00_ ;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7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0" fontId="1" fillId="0" borderId="0" xfId="0" applyFont="1"/>
    <xf numFmtId="2" fontId="3" fillId="0" borderId="0" xfId="0" applyNumberFormat="1" applyFont="1"/>
    <xf numFmtId="15" fontId="3" fillId="0" borderId="0" xfId="0" applyNumberFormat="1" applyFont="1"/>
    <xf numFmtId="0" fontId="4" fillId="0" borderId="0" xfId="0" applyFont="1"/>
    <xf numFmtId="15" fontId="4" fillId="0" borderId="0" xfId="0" applyNumberFormat="1" applyFont="1"/>
    <xf numFmtId="0" fontId="5" fillId="0" borderId="0" xfId="0" applyFont="1"/>
    <xf numFmtId="4" fontId="4" fillId="0" borderId="0" xfId="0" applyNumberFormat="1" applyFont="1"/>
    <xf numFmtId="4" fontId="5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6" fillId="0" borderId="0" xfId="0" applyFont="1"/>
    <xf numFmtId="15" fontId="5" fillId="0" borderId="0" xfId="0" applyNumberFormat="1" applyFont="1"/>
    <xf numFmtId="4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0" fillId="0" borderId="0" xfId="0" applyNumberFormat="1"/>
    <xf numFmtId="2" fontId="14" fillId="0" borderId="0" xfId="0" applyNumberFormat="1" applyFont="1"/>
    <xf numFmtId="2" fontId="1" fillId="0" borderId="0" xfId="0" applyNumberFormat="1" applyFont="1"/>
    <xf numFmtId="2" fontId="8" fillId="0" borderId="0" xfId="0" applyNumberFormat="1" applyFont="1"/>
    <xf numFmtId="9" fontId="3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15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4" fontId="3" fillId="0" borderId="1" xfId="0" applyNumberFormat="1" applyFont="1" applyBorder="1"/>
    <xf numFmtId="2" fontId="3" fillId="0" borderId="0" xfId="0" applyNumberFormat="1" applyFont="1" applyBorder="1"/>
    <xf numFmtId="2" fontId="12" fillId="0" borderId="0" xfId="0" applyNumberFormat="1" applyFont="1"/>
    <xf numFmtId="2" fontId="3" fillId="0" borderId="0" xfId="0" applyNumberFormat="1" applyFont="1" applyFill="1" applyBorder="1"/>
    <xf numFmtId="2" fontId="3" fillId="0" borderId="0" xfId="0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0" borderId="3" xfId="0" applyNumberFormat="1" applyFont="1" applyBorder="1"/>
    <xf numFmtId="2" fontId="3" fillId="0" borderId="2" xfId="0" applyNumberFormat="1" applyFont="1" applyBorder="1"/>
    <xf numFmtId="0" fontId="0" fillId="0" borderId="1" xfId="0" applyBorder="1"/>
    <xf numFmtId="164" fontId="0" fillId="0" borderId="0" xfId="0" applyNumberFormat="1"/>
    <xf numFmtId="4" fontId="3" fillId="0" borderId="5" xfId="0" applyNumberFormat="1" applyFont="1" applyBorder="1"/>
    <xf numFmtId="15" fontId="16" fillId="0" borderId="0" xfId="0" applyNumberFormat="1" applyFont="1"/>
    <xf numFmtId="43" fontId="3" fillId="0" borderId="0" xfId="1" applyFont="1"/>
    <xf numFmtId="43" fontId="3" fillId="0" borderId="4" xfId="1" applyFont="1" applyBorder="1"/>
    <xf numFmtId="43" fontId="2" fillId="0" borderId="4" xfId="1" applyFont="1" applyBorder="1"/>
    <xf numFmtId="165" fontId="2" fillId="0" borderId="0" xfId="1" applyNumberFormat="1" applyFont="1"/>
    <xf numFmtId="4" fontId="2" fillId="0" borderId="0" xfId="0" applyNumberFormat="1" applyFont="1" applyBorder="1"/>
    <xf numFmtId="0" fontId="2" fillId="0" borderId="0" xfId="0" applyFont="1" applyBorder="1"/>
    <xf numFmtId="4" fontId="3" fillId="0" borderId="0" xfId="0" applyNumberFormat="1" applyFont="1" applyBorder="1"/>
    <xf numFmtId="2" fontId="2" fillId="0" borderId="0" xfId="0" applyNumberFormat="1" applyFont="1" applyBorder="1"/>
    <xf numFmtId="15" fontId="2" fillId="0" borderId="6" xfId="0" applyNumberFormat="1" applyFont="1" applyBorder="1"/>
    <xf numFmtId="0" fontId="2" fillId="0" borderId="6" xfId="0" applyFont="1" applyBorder="1"/>
    <xf numFmtId="4" fontId="0" fillId="0" borderId="0" xfId="0" applyNumberFormat="1"/>
    <xf numFmtId="43" fontId="2" fillId="0" borderId="0" xfId="1" applyFont="1" applyBorder="1"/>
    <xf numFmtId="43" fontId="3" fillId="0" borderId="0" xfId="1" applyFont="1" applyBorder="1"/>
    <xf numFmtId="4" fontId="2" fillId="0" borderId="7" xfId="0" applyNumberFormat="1" applyFont="1" applyBorder="1"/>
    <xf numFmtId="0" fontId="2" fillId="0" borderId="4" xfId="0" applyFont="1" applyBorder="1"/>
    <xf numFmtId="4" fontId="2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0"/>
  <sheetViews>
    <sheetView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U59" sqref="U59"/>
    </sheetView>
  </sheetViews>
  <sheetFormatPr defaultRowHeight="15"/>
  <cols>
    <col min="1" max="1" width="26.5703125" customWidth="1"/>
    <col min="2" max="2" width="7" customWidth="1"/>
    <col min="3" max="3" width="6.28515625" customWidth="1"/>
    <col min="4" max="4" width="6.42578125" customWidth="1"/>
    <col min="5" max="5" width="7.28515625" customWidth="1"/>
    <col min="6" max="6" width="8" customWidth="1"/>
    <col min="9" max="9" width="8.85546875" customWidth="1"/>
    <col min="10" max="10" width="7.7109375" customWidth="1"/>
    <col min="11" max="11" width="10.28515625" customWidth="1"/>
    <col min="12" max="13" width="10" customWidth="1"/>
    <col min="14" max="14" width="9.7109375" customWidth="1"/>
    <col min="15" max="15" width="7.28515625" customWidth="1"/>
    <col min="16" max="16" width="8.5703125" customWidth="1"/>
    <col min="17" max="17" width="7.42578125" customWidth="1"/>
    <col min="18" max="18" width="8" customWidth="1"/>
    <col min="19" max="19" width="8.140625" customWidth="1"/>
  </cols>
  <sheetData>
    <row r="1" spans="1:36">
      <c r="A1" s="2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9</v>
      </c>
      <c r="G1" s="3" t="s">
        <v>11</v>
      </c>
      <c r="H1" s="3" t="s">
        <v>13</v>
      </c>
      <c r="I1" s="3" t="s">
        <v>16</v>
      </c>
      <c r="J1" s="3" t="s">
        <v>16</v>
      </c>
      <c r="K1" s="3" t="s">
        <v>20</v>
      </c>
      <c r="L1" s="3" t="s">
        <v>20</v>
      </c>
      <c r="M1" s="3" t="s">
        <v>138</v>
      </c>
      <c r="N1" s="3" t="s">
        <v>174</v>
      </c>
      <c r="O1" s="3" t="s">
        <v>198</v>
      </c>
      <c r="P1" s="3" t="s">
        <v>265</v>
      </c>
      <c r="Q1" s="3" t="s">
        <v>24</v>
      </c>
      <c r="R1" s="3" t="s">
        <v>26</v>
      </c>
      <c r="S1" s="3" t="s">
        <v>27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3" t="s">
        <v>3</v>
      </c>
      <c r="D2" s="3" t="s">
        <v>5</v>
      </c>
      <c r="E2" s="3" t="s">
        <v>8</v>
      </c>
      <c r="F2" s="3" t="s">
        <v>10</v>
      </c>
      <c r="G2" s="3" t="s">
        <v>12</v>
      </c>
      <c r="H2" s="3" t="s">
        <v>14</v>
      </c>
      <c r="I2" s="3" t="s">
        <v>17</v>
      </c>
      <c r="J2" s="3" t="s">
        <v>19</v>
      </c>
      <c r="K2" s="3" t="s">
        <v>21</v>
      </c>
      <c r="L2" s="3" t="s">
        <v>23</v>
      </c>
      <c r="M2" s="3"/>
      <c r="N2" s="3" t="s">
        <v>175</v>
      </c>
      <c r="O2" s="3"/>
      <c r="P2" s="3"/>
      <c r="Q2" s="3" t="s">
        <v>25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1"/>
      <c r="B3" s="1"/>
      <c r="C3" s="1"/>
      <c r="D3" s="3" t="s">
        <v>6</v>
      </c>
      <c r="E3" s="1"/>
      <c r="F3" s="1"/>
      <c r="G3" s="1"/>
      <c r="H3" s="3" t="s">
        <v>15</v>
      </c>
      <c r="I3" s="3" t="s">
        <v>18</v>
      </c>
      <c r="J3" s="3" t="s">
        <v>18</v>
      </c>
      <c r="K3" s="3" t="s">
        <v>22</v>
      </c>
      <c r="L3" s="3" t="s">
        <v>22</v>
      </c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2" t="s">
        <v>112</v>
      </c>
      <c r="B4" s="4"/>
      <c r="C4" s="4"/>
      <c r="E4" s="4"/>
      <c r="F4" s="4"/>
      <c r="G4" s="4"/>
      <c r="H4" s="4"/>
      <c r="I4" s="4">
        <v>268.32</v>
      </c>
      <c r="J4" s="4">
        <v>20564.04</v>
      </c>
      <c r="K4" s="4">
        <v>7776.94</v>
      </c>
      <c r="L4" s="4">
        <v>5782.14</v>
      </c>
      <c r="M4" s="4"/>
      <c r="N4" s="4"/>
      <c r="O4" s="4"/>
      <c r="P4" s="4"/>
      <c r="Q4" s="4"/>
      <c r="R4" s="11">
        <f>SUM(B4:Q4)</f>
        <v>34391.440000000002</v>
      </c>
      <c r="S4" s="12">
        <v>42095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2" t="s">
        <v>64</v>
      </c>
      <c r="B5" s="4"/>
      <c r="C5" s="4"/>
      <c r="D5" s="4">
        <v>358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>
        <v>358</v>
      </c>
      <c r="S5" s="12">
        <v>42095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" t="s">
        <v>65</v>
      </c>
      <c r="B6" s="4"/>
      <c r="C6" s="4"/>
      <c r="D6" s="4">
        <v>184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>
        <v>184</v>
      </c>
      <c r="S6" s="12">
        <v>42095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" t="s">
        <v>117</v>
      </c>
      <c r="B7" s="4"/>
      <c r="C7" s="4"/>
      <c r="D7" s="4">
        <v>84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>
        <v>84</v>
      </c>
      <c r="S7" s="12">
        <v>42135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2" t="s">
        <v>118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5568.97</v>
      </c>
      <c r="R8" s="11">
        <v>5568.97</v>
      </c>
      <c r="S8" s="12">
        <v>42121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2" t="s">
        <v>119</v>
      </c>
      <c r="B9" s="4"/>
      <c r="C9" s="4"/>
      <c r="D9" s="4"/>
      <c r="E9" s="4"/>
      <c r="F9" s="4"/>
      <c r="G9" s="4">
        <v>200</v>
      </c>
      <c r="H9" s="4"/>
      <c r="I9" s="4"/>
      <c r="J9" s="4"/>
      <c r="K9" s="4"/>
      <c r="L9" s="4"/>
      <c r="M9" s="4"/>
      <c r="N9" s="4"/>
      <c r="O9" s="4"/>
      <c r="P9" s="4"/>
      <c r="Q9" s="4"/>
      <c r="R9" s="11">
        <v>200</v>
      </c>
      <c r="S9" s="12">
        <v>42135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2" t="s">
        <v>120</v>
      </c>
      <c r="B10" s="4"/>
      <c r="C10" s="4"/>
      <c r="D10" s="4"/>
      <c r="E10" s="4"/>
      <c r="F10" s="4"/>
      <c r="G10" s="4">
        <v>50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11">
        <v>50</v>
      </c>
      <c r="S10" s="12">
        <v>42135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2" t="s">
        <v>284</v>
      </c>
      <c r="B11" s="4"/>
      <c r="C11" s="4"/>
      <c r="D11" s="4"/>
      <c r="E11" s="4"/>
      <c r="F11" s="4">
        <v>32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1">
        <v>32</v>
      </c>
      <c r="S11" s="12">
        <v>42135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2" t="s">
        <v>121</v>
      </c>
      <c r="B12" s="4"/>
      <c r="C12" s="4">
        <v>0.83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1">
        <v>0.83</v>
      </c>
      <c r="S12" s="12">
        <v>42103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2" t="s">
        <v>108</v>
      </c>
      <c r="B13" s="4">
        <v>8720.09</v>
      </c>
      <c r="C13" s="4"/>
      <c r="D13" s="4"/>
      <c r="E13" s="4"/>
      <c r="F13" s="4"/>
      <c r="G13" s="4"/>
      <c r="H13" s="4">
        <v>1206.79</v>
      </c>
      <c r="I13" s="4"/>
      <c r="J13" s="4"/>
      <c r="K13" s="4"/>
      <c r="L13" s="4"/>
      <c r="M13" s="4"/>
      <c r="N13" s="4"/>
      <c r="O13" s="4"/>
      <c r="P13" s="4"/>
      <c r="Q13" s="4"/>
      <c r="R13" s="11">
        <f>SUM(B13:Q13)</f>
        <v>9926.880000000001</v>
      </c>
      <c r="S13" s="12">
        <v>42103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2" t="s">
        <v>283</v>
      </c>
      <c r="B14" s="4"/>
      <c r="C14" s="4"/>
      <c r="D14" s="4"/>
      <c r="E14" s="4"/>
      <c r="F14" s="4">
        <v>32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1">
        <v>32</v>
      </c>
      <c r="S14" s="12">
        <v>42135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2" t="s">
        <v>282</v>
      </c>
      <c r="B15" s="4"/>
      <c r="C15" s="4"/>
      <c r="D15" s="4"/>
      <c r="E15" s="4"/>
      <c r="F15" s="4">
        <v>32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1">
        <v>32</v>
      </c>
      <c r="S15" s="12">
        <v>42135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2" t="s">
        <v>281</v>
      </c>
      <c r="B16" s="4"/>
      <c r="C16" s="4"/>
      <c r="D16" s="4"/>
      <c r="E16" s="4"/>
      <c r="F16" s="4">
        <v>60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1">
        <v>60</v>
      </c>
      <c r="S16" s="12">
        <v>42135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2" t="s">
        <v>280</v>
      </c>
      <c r="B17" s="4"/>
      <c r="C17" s="4"/>
      <c r="D17" s="4"/>
      <c r="E17" s="4"/>
      <c r="F17" s="4">
        <v>60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1">
        <v>60</v>
      </c>
      <c r="S17" s="12">
        <v>42135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2" t="s">
        <v>139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100</v>
      </c>
      <c r="N18" s="4"/>
      <c r="O18" s="4"/>
      <c r="P18" s="4"/>
      <c r="Q18" s="4"/>
      <c r="R18" s="11">
        <v>100</v>
      </c>
      <c r="S18" s="12">
        <v>42137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2" t="s">
        <v>140</v>
      </c>
      <c r="B19" s="4"/>
      <c r="C19" s="4"/>
      <c r="D19" s="4"/>
      <c r="E19" s="4"/>
      <c r="F19" s="4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1">
        <v>16</v>
      </c>
      <c r="S19" s="12">
        <v>42152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2" t="s">
        <v>145</v>
      </c>
      <c r="B20" s="4"/>
      <c r="C20" s="4"/>
      <c r="D20" s="4">
        <v>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1">
        <v>84</v>
      </c>
      <c r="S20" s="12">
        <v>42185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2" t="s">
        <v>146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200</v>
      </c>
      <c r="N21" s="4"/>
      <c r="O21" s="4"/>
      <c r="P21" s="4"/>
      <c r="Q21" s="4"/>
      <c r="R21" s="11">
        <v>200</v>
      </c>
      <c r="S21" s="12">
        <v>42185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2" t="s">
        <v>93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300</v>
      </c>
      <c r="N22" s="4"/>
      <c r="O22" s="4"/>
      <c r="P22" s="4"/>
      <c r="Q22" s="4"/>
      <c r="R22" s="11">
        <v>300</v>
      </c>
      <c r="S22" s="12">
        <v>42185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2" t="s">
        <v>147</v>
      </c>
      <c r="B23" s="4"/>
      <c r="C23" s="4"/>
      <c r="D23" s="4">
        <v>84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1">
        <v>84</v>
      </c>
      <c r="S23" s="12">
        <v>42191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2" t="s">
        <v>121</v>
      </c>
      <c r="B24" s="4"/>
      <c r="C24" s="4">
        <v>0.74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1">
        <v>0.74</v>
      </c>
      <c r="S24" s="12">
        <v>42164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2" t="s">
        <v>148</v>
      </c>
      <c r="B25" s="4"/>
      <c r="C25" s="4"/>
      <c r="D25" s="4">
        <v>358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">
        <v>358</v>
      </c>
      <c r="S25" s="12">
        <v>42191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2" t="s">
        <v>149</v>
      </c>
      <c r="B26" s="4"/>
      <c r="C26" s="4"/>
      <c r="D26" s="4"/>
      <c r="E26" s="4"/>
      <c r="F26" s="4"/>
      <c r="G26" s="4">
        <v>16000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11">
        <v>16000</v>
      </c>
      <c r="S26" s="12">
        <v>42156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2" t="s">
        <v>111</v>
      </c>
      <c r="B27" s="4"/>
      <c r="C27" s="4"/>
      <c r="D27" s="4"/>
      <c r="E27" s="4"/>
      <c r="F27" s="4"/>
      <c r="G27" s="4">
        <v>3800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11">
        <v>3800</v>
      </c>
      <c r="S27" s="12">
        <v>42171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2" t="s">
        <v>154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200</v>
      </c>
      <c r="N28" s="4"/>
      <c r="O28" s="4"/>
      <c r="P28" s="4"/>
      <c r="Q28" s="4"/>
      <c r="R28" s="11">
        <v>200</v>
      </c>
      <c r="S28" s="12">
        <v>42198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2" t="s">
        <v>121</v>
      </c>
      <c r="B29" s="4"/>
      <c r="C29" s="4">
        <v>0.88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1">
        <v>0.88</v>
      </c>
      <c r="S29" s="12">
        <v>42133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2" t="s">
        <v>118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3587.37</v>
      </c>
      <c r="R30" s="11">
        <v>3587.37</v>
      </c>
      <c r="S30" s="12">
        <v>42188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2" t="s">
        <v>108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350</v>
      </c>
      <c r="N31" s="4"/>
      <c r="O31" s="4"/>
      <c r="P31" s="4"/>
      <c r="Q31" s="4"/>
      <c r="R31" s="11">
        <v>350</v>
      </c>
      <c r="S31" s="12">
        <v>42204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2" t="s">
        <v>160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250</v>
      </c>
      <c r="N32" s="4"/>
      <c r="O32" s="4"/>
      <c r="P32" s="4"/>
      <c r="Q32" s="4"/>
      <c r="R32" s="11">
        <v>250</v>
      </c>
      <c r="S32" s="12">
        <v>42207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2" t="s">
        <v>165</v>
      </c>
      <c r="B33" s="4"/>
      <c r="C33" s="4"/>
      <c r="D33" s="4"/>
      <c r="E33" s="4"/>
      <c r="F33" s="4"/>
      <c r="G33" s="4">
        <v>50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11">
        <v>50</v>
      </c>
      <c r="S33" s="12">
        <v>42215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2" t="s">
        <v>108</v>
      </c>
      <c r="B34" s="4"/>
      <c r="C34" s="4"/>
      <c r="D34" s="4"/>
      <c r="E34" s="4"/>
      <c r="F34" s="4"/>
      <c r="G34" s="4">
        <v>5000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11">
        <v>5000</v>
      </c>
      <c r="S34" s="12">
        <v>42191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2" t="s">
        <v>121</v>
      </c>
      <c r="B35" s="4"/>
      <c r="C35" s="4">
        <v>1.2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1">
        <v>1.2</v>
      </c>
      <c r="S35" s="12">
        <v>42194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2" t="s">
        <v>167</v>
      </c>
      <c r="B36" s="4"/>
      <c r="C36" s="4"/>
      <c r="D36" s="4">
        <v>393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1">
        <v>393</v>
      </c>
      <c r="S36" s="12">
        <v>42236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2" t="s">
        <v>168</v>
      </c>
      <c r="B37" s="4"/>
      <c r="C37" s="4"/>
      <c r="D37" s="4"/>
      <c r="E37" s="4"/>
      <c r="F37" s="4">
        <v>60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1">
        <v>60</v>
      </c>
      <c r="S37" s="12">
        <v>42240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2" t="s">
        <v>169</v>
      </c>
      <c r="B38" s="4"/>
      <c r="C38" s="4"/>
      <c r="D38" s="4"/>
      <c r="E38" s="4"/>
      <c r="F38" s="4">
        <v>60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1">
        <v>60</v>
      </c>
      <c r="S38" s="12">
        <v>42240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2" t="s">
        <v>170</v>
      </c>
      <c r="B39" s="4"/>
      <c r="C39" s="4"/>
      <c r="D39" s="4"/>
      <c r="E39" s="4"/>
      <c r="F39" s="4">
        <v>32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1">
        <v>32</v>
      </c>
      <c r="S39" s="12">
        <v>42240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2" t="s">
        <v>171</v>
      </c>
      <c r="B40" s="4"/>
      <c r="C40" s="4"/>
      <c r="D40" s="4"/>
      <c r="E40" s="4"/>
      <c r="F40" s="4">
        <v>32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">
        <v>32</v>
      </c>
      <c r="S40" s="12">
        <v>42240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2" t="s">
        <v>172</v>
      </c>
      <c r="B41" s="4"/>
      <c r="C41" s="4"/>
      <c r="D41" s="4"/>
      <c r="E41" s="4"/>
      <c r="F41" s="4">
        <v>16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">
        <v>16</v>
      </c>
      <c r="S41" s="12">
        <v>42240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2" t="s">
        <v>121</v>
      </c>
      <c r="B42" s="4"/>
      <c r="C42" s="4">
        <v>1.6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">
        <v>1.6</v>
      </c>
      <c r="S42" s="12">
        <v>42226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2" t="s">
        <v>173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500</v>
      </c>
      <c r="N43" s="4"/>
      <c r="O43" s="4"/>
      <c r="P43" s="4"/>
      <c r="Q43" s="4"/>
      <c r="R43" s="11">
        <v>500</v>
      </c>
      <c r="S43" s="12">
        <v>42263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2" t="s">
        <v>176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52</v>
      </c>
      <c r="O44" s="4"/>
      <c r="P44" s="4"/>
      <c r="Q44" s="4"/>
      <c r="R44" s="11">
        <v>52</v>
      </c>
      <c r="S44" s="12">
        <v>42263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2" t="s">
        <v>180</v>
      </c>
      <c r="B45" s="4"/>
      <c r="C45" s="4"/>
      <c r="D45" s="4"/>
      <c r="E45" s="4"/>
      <c r="F45" s="4">
        <v>60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1">
        <v>60</v>
      </c>
      <c r="S45" s="12">
        <v>42268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2" t="s">
        <v>181</v>
      </c>
      <c r="B46" s="4"/>
      <c r="C46" s="4"/>
      <c r="D46" s="4"/>
      <c r="E46" s="4"/>
      <c r="F46" s="4">
        <v>60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1">
        <v>60</v>
      </c>
      <c r="S46" s="12">
        <v>42268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2" t="s">
        <v>182</v>
      </c>
      <c r="B47" s="4"/>
      <c r="C47" s="4"/>
      <c r="D47" s="4"/>
      <c r="E47" s="4"/>
      <c r="F47" s="4">
        <v>32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1">
        <v>32</v>
      </c>
      <c r="S47" s="12">
        <v>42268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2" t="s">
        <v>186</v>
      </c>
      <c r="B48" s="4"/>
      <c r="C48" s="4"/>
      <c r="D48" s="4"/>
      <c r="E48" s="4"/>
      <c r="F48" s="4">
        <v>60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1">
        <v>60</v>
      </c>
      <c r="S48" s="12">
        <v>42268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2" t="s">
        <v>183</v>
      </c>
      <c r="B49" s="4"/>
      <c r="C49" s="4"/>
      <c r="D49" s="4"/>
      <c r="E49" s="4"/>
      <c r="F49" s="4">
        <v>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1">
        <v>6</v>
      </c>
      <c r="S49" s="12">
        <v>42268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2" t="s">
        <v>189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1121.25</v>
      </c>
      <c r="M50" s="4"/>
      <c r="N50" s="4"/>
      <c r="O50" s="4"/>
      <c r="P50" s="4"/>
      <c r="Q50" s="4"/>
      <c r="R50" s="11">
        <v>1121.25</v>
      </c>
      <c r="S50" s="12">
        <v>42318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2" t="s">
        <v>121</v>
      </c>
      <c r="B51" s="4"/>
      <c r="C51" s="4">
        <v>1.59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1">
        <v>1.59</v>
      </c>
      <c r="S51" s="12">
        <v>42256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2" t="s">
        <v>108</v>
      </c>
      <c r="B52" s="4">
        <v>8720.09</v>
      </c>
      <c r="C52" s="4"/>
      <c r="D52" s="4"/>
      <c r="E52" s="4"/>
      <c r="F52" s="4"/>
      <c r="G52" s="4"/>
      <c r="H52" s="4">
        <v>1206.79</v>
      </c>
      <c r="I52" s="4"/>
      <c r="J52" s="4"/>
      <c r="K52" s="4"/>
      <c r="L52" s="4"/>
      <c r="M52" s="4"/>
      <c r="N52" s="4"/>
      <c r="O52" s="4"/>
      <c r="P52" s="4"/>
      <c r="Q52" s="4"/>
      <c r="R52" s="11">
        <v>9926.8799999999992</v>
      </c>
      <c r="S52" s="12">
        <v>42250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2" t="s">
        <v>121</v>
      </c>
      <c r="B53" s="4"/>
      <c r="C53" s="4">
        <v>1.79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1">
        <v>1.79</v>
      </c>
      <c r="S53" s="12">
        <v>42286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2" t="s">
        <v>108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700</v>
      </c>
      <c r="P54" s="4"/>
      <c r="Q54" s="4"/>
      <c r="R54" s="11">
        <v>700</v>
      </c>
      <c r="S54" s="12">
        <v>42289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2" t="s">
        <v>199</v>
      </c>
      <c r="B55" s="4"/>
      <c r="C55" s="4"/>
      <c r="D55" s="4"/>
      <c r="E55" s="4"/>
      <c r="F55" s="4"/>
      <c r="G55" s="4"/>
      <c r="H55" s="4"/>
      <c r="I55" s="4"/>
      <c r="J55" s="4"/>
      <c r="K55" s="4">
        <v>0.02</v>
      </c>
      <c r="L55" s="4"/>
      <c r="M55" s="4"/>
      <c r="N55" s="4"/>
      <c r="O55" s="4"/>
      <c r="P55" s="4"/>
      <c r="Q55" s="4"/>
      <c r="R55" s="11">
        <v>0.02</v>
      </c>
      <c r="S55" s="12">
        <v>42005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2" t="s">
        <v>200</v>
      </c>
      <c r="B56" s="4"/>
      <c r="C56" s="4"/>
      <c r="D56" s="4"/>
      <c r="E56" s="4"/>
      <c r="F56" s="4">
        <v>32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1">
        <v>32</v>
      </c>
      <c r="S56" s="12">
        <v>42331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2" t="s">
        <v>201</v>
      </c>
      <c r="B57" s="4"/>
      <c r="C57" s="4"/>
      <c r="D57" s="4"/>
      <c r="E57" s="4"/>
      <c r="F57" s="4">
        <v>60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1">
        <v>60</v>
      </c>
      <c r="S57" s="12">
        <v>42331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2" t="s">
        <v>202</v>
      </c>
      <c r="B58" s="4"/>
      <c r="C58" s="4"/>
      <c r="D58" s="4"/>
      <c r="E58" s="4"/>
      <c r="F58" s="4">
        <v>32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1">
        <v>32</v>
      </c>
      <c r="S58" s="12">
        <v>42331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2" t="s">
        <v>203</v>
      </c>
      <c r="B59" s="4"/>
      <c r="C59" s="4"/>
      <c r="D59" s="4"/>
      <c r="E59" s="4"/>
      <c r="F59" s="4">
        <v>60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">
        <v>60</v>
      </c>
      <c r="S59" s="12">
        <v>42331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2" t="s">
        <v>226</v>
      </c>
      <c r="B60" s="4"/>
      <c r="C60" s="4"/>
      <c r="D60" s="4">
        <v>88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1">
        <v>88</v>
      </c>
      <c r="S60" s="12">
        <v>42339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2" t="s">
        <v>229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>
        <v>100</v>
      </c>
      <c r="N61" s="4"/>
      <c r="O61" s="4"/>
      <c r="P61" s="4"/>
      <c r="Q61" s="4"/>
      <c r="R61" s="11">
        <v>100</v>
      </c>
      <c r="S61" s="12">
        <v>42354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2" t="s">
        <v>239</v>
      </c>
      <c r="B62" s="4"/>
      <c r="C62" s="4"/>
      <c r="D62" s="4"/>
      <c r="E62" s="4"/>
      <c r="F62" s="4">
        <v>32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1">
        <v>32</v>
      </c>
      <c r="S62" s="12">
        <v>42361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2" t="s">
        <v>121</v>
      </c>
      <c r="B63" s="4"/>
      <c r="C63" s="4">
        <v>1.57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1">
        <v>1.57</v>
      </c>
      <c r="S63" s="12">
        <v>42347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2" t="s">
        <v>259</v>
      </c>
      <c r="B64" s="4"/>
      <c r="C64" s="4"/>
      <c r="D64" s="4"/>
      <c r="E64" s="4">
        <v>471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1">
        <v>471</v>
      </c>
      <c r="S64" s="12">
        <v>42349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2" t="s">
        <v>260</v>
      </c>
      <c r="B65" s="4"/>
      <c r="C65" s="4"/>
      <c r="D65" s="4"/>
      <c r="E65" s="4"/>
      <c r="F65" s="4">
        <v>60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1">
        <v>60</v>
      </c>
      <c r="S65" s="12">
        <v>42353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2" t="s">
        <v>121</v>
      </c>
      <c r="B66" s="4"/>
      <c r="C66" s="4">
        <v>1.53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1">
        <v>1.53</v>
      </c>
      <c r="S66" s="12">
        <v>42380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2" t="s">
        <v>199</v>
      </c>
      <c r="B67" s="4"/>
      <c r="C67" s="4"/>
      <c r="D67" s="4"/>
      <c r="E67" s="4"/>
      <c r="F67" s="4"/>
      <c r="G67" s="4"/>
      <c r="H67" s="4"/>
      <c r="I67" s="4"/>
      <c r="J67" s="4"/>
      <c r="K67" s="4">
        <v>102.73</v>
      </c>
      <c r="L67" s="4"/>
      <c r="M67" s="4"/>
      <c r="N67" s="4"/>
      <c r="O67" s="4"/>
      <c r="P67" s="4"/>
      <c r="Q67" s="4"/>
      <c r="R67" s="11">
        <v>102.73</v>
      </c>
      <c r="S67" s="12">
        <v>42370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2" t="s">
        <v>264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10000</v>
      </c>
      <c r="Q68" s="4"/>
      <c r="R68" s="11">
        <v>10000</v>
      </c>
      <c r="S68" s="12">
        <v>42410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2" t="s">
        <v>266</v>
      </c>
      <c r="B69" s="4"/>
      <c r="C69" s="4"/>
      <c r="D69" s="4">
        <v>71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1">
        <v>71</v>
      </c>
      <c r="S69" s="12">
        <v>42416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2" t="s">
        <v>266</v>
      </c>
      <c r="B70" s="4"/>
      <c r="C70" s="4"/>
      <c r="D70" s="4">
        <v>79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1">
        <v>79</v>
      </c>
      <c r="S70" s="12">
        <v>42416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2" t="s">
        <v>267</v>
      </c>
      <c r="B71" s="4"/>
      <c r="C71" s="4"/>
      <c r="D71" s="4"/>
      <c r="E71" s="4"/>
      <c r="F71" s="4">
        <v>32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1">
        <v>32</v>
      </c>
      <c r="S71" s="12">
        <v>42416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2" t="s">
        <v>268</v>
      </c>
      <c r="B72" s="4"/>
      <c r="C72" s="4"/>
      <c r="D72" s="4"/>
      <c r="E72" s="4"/>
      <c r="F72" s="4">
        <v>60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1">
        <v>60</v>
      </c>
      <c r="S72" s="12">
        <v>42416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2" t="s">
        <v>272</v>
      </c>
      <c r="B73" s="4"/>
      <c r="C73" s="4"/>
      <c r="D73" s="4"/>
      <c r="E73" s="4"/>
      <c r="F73" s="4">
        <v>32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1">
        <v>32</v>
      </c>
      <c r="S73" s="12">
        <v>42423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2" t="s">
        <v>273</v>
      </c>
      <c r="B74" s="4"/>
      <c r="C74" s="4"/>
      <c r="D74" s="4"/>
      <c r="E74" s="4"/>
      <c r="F74" s="4">
        <v>32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1">
        <v>32</v>
      </c>
      <c r="S74" s="12">
        <v>42423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2" t="s">
        <v>274</v>
      </c>
      <c r="B75" s="4"/>
      <c r="C75" s="4"/>
      <c r="D75" s="4"/>
      <c r="E75" s="4"/>
      <c r="F75" s="4">
        <v>60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1">
        <v>60</v>
      </c>
      <c r="S75" s="12">
        <v>42423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2" t="s">
        <v>275</v>
      </c>
      <c r="B76" s="4"/>
      <c r="C76" s="4"/>
      <c r="D76" s="4"/>
      <c r="E76" s="4"/>
      <c r="F76" s="4">
        <v>20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1">
        <v>20</v>
      </c>
      <c r="S76" s="12">
        <v>42423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2" t="s">
        <v>121</v>
      </c>
      <c r="B77" s="4"/>
      <c r="C77" s="4">
        <v>1.81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1">
        <v>1.81</v>
      </c>
      <c r="S77" s="12">
        <v>42317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2" t="s">
        <v>121</v>
      </c>
      <c r="B78" s="4"/>
      <c r="C78" s="4">
        <v>1.17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1">
        <v>1.17</v>
      </c>
      <c r="S78" s="12">
        <v>42409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2" t="s">
        <v>259</v>
      </c>
      <c r="B79" s="4"/>
      <c r="C79" s="4"/>
      <c r="D79" s="4"/>
      <c r="E79" s="4">
        <v>547.73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1">
        <v>547.73</v>
      </c>
      <c r="S79" s="12">
        <v>42419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2" t="s">
        <v>118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>
        <v>2226.92</v>
      </c>
      <c r="R80" s="11">
        <v>2226.92</v>
      </c>
      <c r="S80" s="12">
        <v>42443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2" t="s">
        <v>121</v>
      </c>
      <c r="B81" s="4"/>
      <c r="C81" s="4">
        <v>1.42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1">
        <v>1.42</v>
      </c>
      <c r="S81" s="12">
        <v>42438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2" t="s">
        <v>286</v>
      </c>
      <c r="B82" s="11"/>
      <c r="C82" s="11"/>
      <c r="D82" s="11"/>
      <c r="E82" s="11"/>
      <c r="F82" s="4">
        <v>32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32</v>
      </c>
      <c r="S82" s="12">
        <v>42458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2" t="s">
        <v>287</v>
      </c>
      <c r="B83" s="4"/>
      <c r="C83" s="4"/>
      <c r="D83" s="4"/>
      <c r="E83" s="4"/>
      <c r="F83" s="4">
        <v>16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1">
        <v>16</v>
      </c>
      <c r="S83" s="12">
        <v>42458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1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2"/>
      <c r="B85" s="11">
        <f t="shared" ref="B85:Q85" si="0">SUM(B4:B84)</f>
        <v>17440.18</v>
      </c>
      <c r="C85" s="11">
        <f t="shared" si="0"/>
        <v>16.13</v>
      </c>
      <c r="D85" s="11">
        <f t="shared" si="0"/>
        <v>1783</v>
      </c>
      <c r="E85" s="11">
        <f t="shared" si="0"/>
        <v>1018.73</v>
      </c>
      <c r="F85" s="11">
        <f t="shared" si="0"/>
        <v>1210</v>
      </c>
      <c r="G85" s="11">
        <f t="shared" si="0"/>
        <v>25100</v>
      </c>
      <c r="H85" s="11">
        <f t="shared" si="0"/>
        <v>2413.58</v>
      </c>
      <c r="I85" s="11">
        <f t="shared" si="0"/>
        <v>268.32</v>
      </c>
      <c r="J85" s="11">
        <f t="shared" si="0"/>
        <v>20564.04</v>
      </c>
      <c r="K85" s="11">
        <f t="shared" si="0"/>
        <v>7879.69</v>
      </c>
      <c r="L85" s="11">
        <f t="shared" si="0"/>
        <v>6903.39</v>
      </c>
      <c r="M85" s="11">
        <f t="shared" si="0"/>
        <v>2000</v>
      </c>
      <c r="N85" s="11">
        <f t="shared" si="0"/>
        <v>52</v>
      </c>
      <c r="O85" s="11">
        <f t="shared" si="0"/>
        <v>700</v>
      </c>
      <c r="P85" s="11">
        <f t="shared" si="0"/>
        <v>10000</v>
      </c>
      <c r="Q85" s="11">
        <f t="shared" si="0"/>
        <v>11383.26</v>
      </c>
      <c r="R85" s="11">
        <f>SUM(B85:Q85)</f>
        <v>108732.32</v>
      </c>
      <c r="S85" s="1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1"/>
      <c r="S87" s="1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1"/>
      <c r="S88" s="1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1"/>
      <c r="S89" s="1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1"/>
      <c r="S90" s="1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1"/>
      <c r="S91" s="1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1"/>
      <c r="S92" s="1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1"/>
      <c r="S93" s="1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1"/>
      <c r="S94" s="1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1"/>
      <c r="S95" s="1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1"/>
      <c r="S96" s="1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1"/>
      <c r="S97" s="1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1"/>
      <c r="S98" s="1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1"/>
      <c r="S99" s="1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1"/>
      <c r="S100" s="1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1"/>
      <c r="S101" s="1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1"/>
      <c r="S102" s="1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1"/>
      <c r="S103" s="1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1"/>
      <c r="S104" s="1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1"/>
      <c r="S105" s="12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1"/>
      <c r="S106" s="12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1"/>
      <c r="S107" s="12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1"/>
      <c r="S108" s="12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1"/>
      <c r="S109" s="1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1"/>
      <c r="S110" s="1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1"/>
      <c r="S111" s="1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1"/>
      <c r="S112" s="1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1"/>
      <c r="S113" s="1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1"/>
      <c r="S114" s="1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1"/>
      <c r="S115" s="1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1"/>
      <c r="S116" s="1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1"/>
      <c r="S117" s="1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1"/>
      <c r="S118" s="1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1"/>
      <c r="S119" s="1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1"/>
      <c r="S120" s="1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1"/>
      <c r="S121" s="1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1"/>
      <c r="S122" s="1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1"/>
      <c r="S123" s="1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1"/>
      <c r="S124" s="1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1"/>
      <c r="S125" s="1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1"/>
      <c r="S126" s="1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1"/>
      <c r="S127" s="1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1"/>
      <c r="S128" s="1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1"/>
      <c r="S129" s="1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1"/>
      <c r="S130" s="12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1"/>
      <c r="S131" s="1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1"/>
      <c r="S132" s="1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1"/>
      <c r="S133" s="1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1"/>
      <c r="S134" s="1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1"/>
      <c r="S135" s="1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1"/>
      <c r="S136" s="1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1"/>
      <c r="S137" s="1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1"/>
      <c r="S138" s="1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1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1"/>
      <c r="S140" s="1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1"/>
      <c r="S141" s="1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1"/>
      <c r="S142" s="1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1"/>
      <c r="S143" s="1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1"/>
      <c r="S144" s="1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1"/>
      <c r="S145" s="1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1"/>
      <c r="S146" s="1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1"/>
      <c r="S147" s="1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1"/>
      <c r="S148" s="1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1"/>
      <c r="S149" s="1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1"/>
      <c r="S150" s="1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1"/>
      <c r="S151" s="1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1"/>
      <c r="S152" s="1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1"/>
      <c r="S153" s="1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1"/>
      <c r="S154" s="1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1"/>
      <c r="S155" s="1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1"/>
      <c r="S156" s="1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1"/>
      <c r="S157" s="1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1"/>
      <c r="S158" s="1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1"/>
      <c r="S159" s="1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1"/>
      <c r="S160" s="1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1"/>
      <c r="S161" s="1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1"/>
      <c r="S162" s="1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1"/>
      <c r="S163" s="1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1"/>
      <c r="S164" s="1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1"/>
      <c r="S165" s="1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1"/>
      <c r="S166" s="1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1"/>
      <c r="S167" s="1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1"/>
      <c r="S168" s="1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1"/>
      <c r="S169" s="1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1"/>
      <c r="S170" s="1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1"/>
      <c r="S171" s="1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1"/>
      <c r="S172" s="1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1"/>
      <c r="S173" s="1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1"/>
      <c r="S174" s="1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1"/>
      <c r="S175" s="1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1"/>
      <c r="S176" s="1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1"/>
      <c r="S177" s="1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1"/>
      <c r="S178" s="1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1"/>
      <c r="S179" s="1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1"/>
      <c r="S180" s="1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1"/>
      <c r="S181" s="1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1"/>
      <c r="S182" s="1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1"/>
      <c r="S183" s="1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1"/>
      <c r="S184" s="1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1"/>
      <c r="S185" s="1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1"/>
      <c r="S186" s="1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1"/>
      <c r="S187" s="1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1"/>
      <c r="S188" s="1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1"/>
      <c r="S189" s="1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1"/>
      <c r="S190" s="1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1"/>
      <c r="S191" s="1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1"/>
      <c r="S192" s="1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1"/>
      <c r="S193" s="1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1"/>
      <c r="S194" s="1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1"/>
      <c r="S195" s="1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1"/>
      <c r="S196" s="1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1"/>
      <c r="S197" s="1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1"/>
      <c r="S198" s="1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1"/>
      <c r="S199" s="1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1"/>
      <c r="S200" s="1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1"/>
      <c r="S201" s="1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1"/>
      <c r="S202" s="1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1"/>
      <c r="S203" s="1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1"/>
      <c r="S204" s="1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1"/>
      <c r="S205" s="1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1"/>
      <c r="S206" s="1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1"/>
      <c r="S207" s="1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1"/>
      <c r="S208" s="1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1"/>
      <c r="S209" s="1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1"/>
      <c r="S210" s="1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1"/>
      <c r="S211" s="1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1"/>
      <c r="S212" s="1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1"/>
      <c r="S213" s="1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1"/>
      <c r="S214" s="1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1"/>
      <c r="S215" s="1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1"/>
      <c r="S216" s="1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1"/>
      <c r="S217" s="1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1"/>
      <c r="S218" s="1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1"/>
      <c r="S219" s="1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1"/>
      <c r="S220" s="1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1"/>
      <c r="S221" s="1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1"/>
      <c r="S222" s="1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1"/>
      <c r="S223" s="1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1"/>
      <c r="S224" s="1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1"/>
      <c r="S225" s="1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1"/>
      <c r="S226" s="1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1"/>
      <c r="S227" s="1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1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1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1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1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1"/>
      <c r="S232" s="1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1"/>
      <c r="S233" s="1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1"/>
      <c r="S234" s="1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1"/>
      <c r="S235" s="1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1"/>
      <c r="S236" s="1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1"/>
      <c r="S237" s="1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1"/>
      <c r="S238" s="1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1"/>
      <c r="S239" s="1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1"/>
      <c r="S240" s="1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1"/>
      <c r="S241" s="1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1"/>
      <c r="S242" s="1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1"/>
      <c r="S243" s="1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1"/>
      <c r="S244" s="1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1"/>
      <c r="S245" s="1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1"/>
      <c r="S246" s="1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1"/>
      <c r="S247" s="1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1"/>
      <c r="S248" s="1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1"/>
      <c r="S249" s="1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1"/>
      <c r="S250" s="1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</sheetData>
  <printOptions gridLines="1"/>
  <pageMargins left="0.35433070866141736" right="0.31496062992125984" top="0.31496062992125984" bottom="0.2755905511811023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9" sqref="A29"/>
    </sheetView>
  </sheetViews>
  <sheetFormatPr defaultRowHeight="15"/>
  <cols>
    <col min="1" max="1" width="33.140625" customWidth="1"/>
    <col min="4" max="4" width="10.140625" customWidth="1"/>
  </cols>
  <sheetData>
    <row r="1" spans="1:8">
      <c r="A1" s="10" t="s">
        <v>230</v>
      </c>
      <c r="B1" t="s">
        <v>292</v>
      </c>
      <c r="F1" s="31">
        <v>200</v>
      </c>
      <c r="H1" t="s">
        <v>293</v>
      </c>
    </row>
    <row r="2" spans="1:8">
      <c r="A2" s="10" t="s">
        <v>231</v>
      </c>
      <c r="B2" s="10" t="s">
        <v>232</v>
      </c>
      <c r="C2" s="10" t="s">
        <v>233</v>
      </c>
      <c r="D2" s="10" t="s">
        <v>27</v>
      </c>
      <c r="F2" s="10"/>
    </row>
    <row r="3" spans="1:8">
      <c r="A3" s="10" t="s">
        <v>234</v>
      </c>
      <c r="B3">
        <v>500</v>
      </c>
      <c r="C3" s="29">
        <v>15.74</v>
      </c>
      <c r="D3" s="9">
        <v>42357</v>
      </c>
      <c r="F3" s="10"/>
    </row>
    <row r="4" spans="1:8">
      <c r="A4" s="10" t="s">
        <v>235</v>
      </c>
      <c r="B4">
        <v>100</v>
      </c>
      <c r="C4" s="29">
        <v>5.99</v>
      </c>
      <c r="D4" s="9">
        <v>42357</v>
      </c>
      <c r="F4" s="10"/>
    </row>
    <row r="5" spans="1:8">
      <c r="A5" s="10" t="s">
        <v>236</v>
      </c>
      <c r="B5">
        <v>100</v>
      </c>
      <c r="C5" s="29">
        <v>9.49</v>
      </c>
      <c r="D5" s="9">
        <v>42357</v>
      </c>
      <c r="F5" s="10"/>
    </row>
    <row r="6" spans="1:8">
      <c r="A6" s="10" t="s">
        <v>237</v>
      </c>
      <c r="B6">
        <v>1</v>
      </c>
      <c r="C6" s="29">
        <v>1.65</v>
      </c>
      <c r="D6" s="9">
        <v>42357</v>
      </c>
      <c r="F6" s="10"/>
    </row>
    <row r="7" spans="1:8">
      <c r="A7" s="10" t="s">
        <v>26</v>
      </c>
      <c r="C7" s="48"/>
      <c r="D7" s="9"/>
      <c r="E7" s="47">
        <v>32.869999999999997</v>
      </c>
      <c r="F7" s="10">
        <v>167.13</v>
      </c>
    </row>
    <row r="8" spans="1:8">
      <c r="A8" s="10"/>
      <c r="C8" s="48"/>
      <c r="D8" s="9"/>
      <c r="F8" s="10"/>
    </row>
    <row r="9" spans="1:8">
      <c r="A9" s="10"/>
      <c r="C9" s="48"/>
      <c r="D9" s="9"/>
      <c r="F9" s="10"/>
    </row>
    <row r="10" spans="1:8">
      <c r="A10" s="10"/>
      <c r="C10" s="48"/>
      <c r="D10" s="9"/>
      <c r="F10" s="10"/>
    </row>
    <row r="11" spans="1:8">
      <c r="A11" s="10"/>
      <c r="C11" s="48"/>
      <c r="D11" s="9"/>
      <c r="F11" s="10"/>
    </row>
    <row r="12" spans="1:8">
      <c r="A12" s="10"/>
      <c r="C12" s="48"/>
      <c r="D12" s="9"/>
      <c r="F12" s="10"/>
    </row>
    <row r="13" spans="1:8">
      <c r="A13" s="10"/>
      <c r="C13" s="48"/>
      <c r="D13" s="9"/>
      <c r="F13" s="10"/>
    </row>
    <row r="14" spans="1:8">
      <c r="A14" s="10"/>
      <c r="C14" s="48"/>
      <c r="D14" s="9"/>
      <c r="F14" s="10"/>
    </row>
    <row r="15" spans="1:8">
      <c r="A15" s="10"/>
      <c r="C15" s="48"/>
      <c r="D15" s="9"/>
      <c r="F15" s="10"/>
    </row>
    <row r="16" spans="1:8">
      <c r="A16" s="10"/>
      <c r="C16" s="48"/>
      <c r="D16" s="9"/>
      <c r="F16" s="10"/>
    </row>
    <row r="17" spans="1:6">
      <c r="A17" s="10"/>
      <c r="C17" s="48"/>
      <c r="D17" s="9"/>
      <c r="F17" s="10"/>
    </row>
    <row r="18" spans="1:6">
      <c r="A18" s="10"/>
      <c r="C18" s="48"/>
      <c r="D18" s="9"/>
      <c r="F18" s="10"/>
    </row>
    <row r="19" spans="1:6">
      <c r="A19" s="10"/>
      <c r="C19" s="48"/>
      <c r="D19" s="9"/>
      <c r="F19" s="10"/>
    </row>
    <row r="20" spans="1:6">
      <c r="A20" s="10"/>
      <c r="C20" s="48"/>
      <c r="D20" s="9"/>
      <c r="F20" s="10"/>
    </row>
    <row r="21" spans="1:6">
      <c r="A21" s="10"/>
      <c r="C21" s="48"/>
      <c r="D21" s="9"/>
      <c r="F21" s="10"/>
    </row>
    <row r="22" spans="1:6">
      <c r="A22" s="10"/>
      <c r="C22" s="48"/>
      <c r="D22" s="9"/>
      <c r="F22" s="10"/>
    </row>
    <row r="23" spans="1:6">
      <c r="A23" s="10"/>
      <c r="C23" s="48"/>
      <c r="D23" s="9"/>
      <c r="F23" s="10"/>
    </row>
    <row r="24" spans="1:6">
      <c r="A24" s="10"/>
      <c r="C24" s="48"/>
      <c r="D24" s="9"/>
      <c r="F24" s="10"/>
    </row>
    <row r="25" spans="1:6">
      <c r="A25" s="10"/>
      <c r="C25" s="48"/>
      <c r="D25" s="9"/>
      <c r="F25" s="10"/>
    </row>
    <row r="26" spans="1:6">
      <c r="A26" s="10"/>
      <c r="C26" s="48"/>
      <c r="D26" s="9"/>
      <c r="F26" s="10"/>
    </row>
    <row r="27" spans="1:6">
      <c r="A27" s="10"/>
      <c r="C27" s="48"/>
      <c r="D27" s="9"/>
      <c r="F27" s="10"/>
    </row>
    <row r="28" spans="1:6">
      <c r="A28" s="10"/>
      <c r="C28" s="48"/>
      <c r="D28" s="9"/>
      <c r="F28" s="10"/>
    </row>
    <row r="29" spans="1:6">
      <c r="A29" s="10"/>
      <c r="C29" s="48"/>
      <c r="D29" s="9"/>
      <c r="F29" s="10"/>
    </row>
    <row r="30" spans="1:6">
      <c r="A30" s="10"/>
      <c r="C30" s="48"/>
      <c r="D30" s="9"/>
      <c r="F30" s="10"/>
    </row>
    <row r="31" spans="1:6">
      <c r="A31" s="10"/>
      <c r="C31" s="48"/>
      <c r="D31" s="9"/>
      <c r="F3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0"/>
  <sheetViews>
    <sheetView tabSelected="1"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X4" sqref="X4"/>
    </sheetView>
  </sheetViews>
  <sheetFormatPr defaultRowHeight="15"/>
  <cols>
    <col min="1" max="1" width="29.28515625" customWidth="1"/>
    <col min="2" max="2" width="9.42578125" customWidth="1"/>
    <col min="3" max="3" width="7.28515625" customWidth="1"/>
    <col min="4" max="4" width="7.7109375" customWidth="1"/>
    <col min="5" max="5" width="7.28515625" customWidth="1"/>
    <col min="6" max="6" width="12.7109375" customWidth="1"/>
    <col min="7" max="7" width="10.28515625" customWidth="1"/>
    <col min="8" max="8" width="10.42578125" customWidth="1"/>
    <col min="9" max="9" width="9.5703125" customWidth="1"/>
    <col min="10" max="10" width="8.28515625" customWidth="1"/>
    <col min="11" max="11" width="9.140625" customWidth="1"/>
    <col min="12" max="12" width="10.140625" customWidth="1"/>
    <col min="13" max="13" width="7.140625" customWidth="1"/>
    <col min="14" max="14" width="8" customWidth="1"/>
    <col min="15" max="15" width="9.140625" customWidth="1"/>
    <col min="16" max="16" width="8.5703125" customWidth="1"/>
    <col min="17" max="17" width="9.42578125" customWidth="1"/>
    <col min="18" max="18" width="9.28515625" customWidth="1"/>
    <col min="19" max="20" width="7.85546875" customWidth="1"/>
    <col min="21" max="21" width="7.28515625" customWidth="1"/>
    <col min="22" max="22" width="10.85546875" customWidth="1"/>
    <col min="23" max="23" width="7.140625" customWidth="1"/>
    <col min="24" max="24" width="9.42578125" customWidth="1"/>
    <col min="25" max="25" width="10.85546875" customWidth="1"/>
    <col min="26" max="26" width="10.140625" customWidth="1"/>
    <col min="27" max="27" width="9.140625" customWidth="1"/>
    <col min="28" max="28" width="6.42578125" customWidth="1"/>
    <col min="29" max="29" width="8.42578125" customWidth="1"/>
    <col min="30" max="30" width="8.7109375" customWidth="1"/>
  </cols>
  <sheetData>
    <row r="1" spans="1:30">
      <c r="A1" s="5" t="s">
        <v>28</v>
      </c>
      <c r="B1" s="3" t="s">
        <v>29</v>
      </c>
      <c r="C1" s="3" t="s">
        <v>30</v>
      </c>
      <c r="D1" s="3" t="s">
        <v>32</v>
      </c>
      <c r="E1" s="3" t="s">
        <v>34</v>
      </c>
      <c r="F1" s="3" t="s">
        <v>36</v>
      </c>
      <c r="G1" s="3" t="s">
        <v>38</v>
      </c>
      <c r="H1" s="3" t="s">
        <v>38</v>
      </c>
      <c r="I1" s="3" t="s">
        <v>40</v>
      </c>
      <c r="J1" s="3" t="s">
        <v>42</v>
      </c>
      <c r="K1" s="3" t="s">
        <v>44</v>
      </c>
      <c r="L1" s="3" t="s">
        <v>45</v>
      </c>
      <c r="M1" s="3" t="s">
        <v>47</v>
      </c>
      <c r="N1" s="3" t="s">
        <v>49</v>
      </c>
      <c r="O1" s="3" t="s">
        <v>51</v>
      </c>
      <c r="P1" s="3" t="s">
        <v>52</v>
      </c>
      <c r="Q1" s="3" t="s">
        <v>39</v>
      </c>
      <c r="R1" s="3" t="s">
        <v>55</v>
      </c>
      <c r="S1" s="3" t="s">
        <v>9</v>
      </c>
      <c r="T1" s="3" t="s">
        <v>57</v>
      </c>
      <c r="U1" s="3" t="s">
        <v>59</v>
      </c>
      <c r="V1" s="3" t="s">
        <v>38</v>
      </c>
      <c r="W1" s="3" t="s">
        <v>61</v>
      </c>
      <c r="X1" s="3" t="s">
        <v>11</v>
      </c>
      <c r="Y1" s="3" t="s">
        <v>23</v>
      </c>
      <c r="Z1" s="3" t="s">
        <v>138</v>
      </c>
      <c r="AA1" s="3" t="s">
        <v>63</v>
      </c>
      <c r="AB1" s="3" t="s">
        <v>24</v>
      </c>
      <c r="AC1" s="3" t="s">
        <v>26</v>
      </c>
      <c r="AD1" s="3" t="s">
        <v>27</v>
      </c>
    </row>
    <row r="2" spans="1:30">
      <c r="A2" s="3"/>
      <c r="B2" s="3"/>
      <c r="C2" s="3" t="s">
        <v>31</v>
      </c>
      <c r="D2" s="3" t="s">
        <v>33</v>
      </c>
      <c r="E2" s="3" t="s">
        <v>35</v>
      </c>
      <c r="F2" s="3" t="s">
        <v>37</v>
      </c>
      <c r="G2" s="3" t="s">
        <v>23</v>
      </c>
      <c r="H2" s="3" t="s">
        <v>39</v>
      </c>
      <c r="I2" s="3" t="s">
        <v>41</v>
      </c>
      <c r="J2" s="3" t="s">
        <v>43</v>
      </c>
      <c r="K2" s="3" t="s">
        <v>8</v>
      </c>
      <c r="L2" s="3" t="s">
        <v>46</v>
      </c>
      <c r="M2" s="3" t="s">
        <v>48</v>
      </c>
      <c r="N2" s="3" t="s">
        <v>50</v>
      </c>
      <c r="O2" s="3" t="s">
        <v>41</v>
      </c>
      <c r="P2" s="3" t="s">
        <v>53</v>
      </c>
      <c r="Q2" s="3" t="s">
        <v>54</v>
      </c>
      <c r="R2" s="3" t="s">
        <v>41</v>
      </c>
      <c r="S2" s="3" t="s">
        <v>56</v>
      </c>
      <c r="T2" s="3"/>
      <c r="U2" s="3" t="s">
        <v>58</v>
      </c>
      <c r="V2" s="3" t="s">
        <v>60</v>
      </c>
      <c r="W2" s="3"/>
      <c r="X2" s="3"/>
      <c r="Y2" s="3" t="s">
        <v>62</v>
      </c>
      <c r="Z2" s="3"/>
      <c r="AA2" s="3"/>
      <c r="AB2" s="3"/>
      <c r="AC2" s="1"/>
      <c r="AD2" s="1"/>
    </row>
    <row r="3" spans="1:30">
      <c r="A3" s="3"/>
      <c r="B3" s="6"/>
      <c r="C3" s="8">
        <v>5400</v>
      </c>
      <c r="D3" s="8">
        <v>250</v>
      </c>
      <c r="E3" s="8">
        <v>2000</v>
      </c>
      <c r="F3" s="8">
        <v>3300</v>
      </c>
      <c r="G3" s="8">
        <v>764.37</v>
      </c>
      <c r="H3" s="8">
        <v>2848.95</v>
      </c>
      <c r="I3" s="8">
        <v>1200</v>
      </c>
      <c r="J3" s="8">
        <v>300</v>
      </c>
      <c r="K3" s="8">
        <v>1500</v>
      </c>
      <c r="L3" s="8">
        <v>1500</v>
      </c>
      <c r="M3" s="8">
        <v>75</v>
      </c>
      <c r="N3" s="8">
        <v>520</v>
      </c>
      <c r="O3" s="8">
        <v>1200</v>
      </c>
      <c r="P3" s="8">
        <v>100</v>
      </c>
      <c r="Q3" s="8">
        <v>1509.35</v>
      </c>
      <c r="R3" s="8">
        <v>500</v>
      </c>
      <c r="S3" s="8">
        <v>1000</v>
      </c>
      <c r="T3" s="8">
        <v>2500</v>
      </c>
      <c r="U3" s="8">
        <v>400</v>
      </c>
      <c r="V3" s="8">
        <v>71.239999999999995</v>
      </c>
      <c r="W3" s="8">
        <v>250</v>
      </c>
      <c r="X3" s="8">
        <v>30000</v>
      </c>
      <c r="Y3" s="8">
        <v>875</v>
      </c>
      <c r="Z3" s="8">
        <v>1900</v>
      </c>
      <c r="AA3" s="8">
        <v>1500</v>
      </c>
      <c r="AB3" s="8"/>
      <c r="AC3" s="6">
        <f>SUM(C3:AB3)</f>
        <v>61463.91</v>
      </c>
      <c r="AD3" s="1"/>
    </row>
    <row r="4" spans="1:30">
      <c r="A4" s="2" t="s">
        <v>91</v>
      </c>
      <c r="B4" s="19">
        <v>1076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>
        <v>11856.36</v>
      </c>
      <c r="Y4" s="18"/>
      <c r="Z4" s="18"/>
      <c r="AA4" s="18"/>
      <c r="AB4" s="18">
        <v>2371.27</v>
      </c>
      <c r="AC4" s="6">
        <f>SUM(X4:AB4)</f>
        <v>14227.630000000001</v>
      </c>
      <c r="AD4" s="12">
        <v>42104</v>
      </c>
    </row>
    <row r="5" spans="1:30">
      <c r="A5" s="2" t="s">
        <v>113</v>
      </c>
      <c r="B5" s="19">
        <v>1077</v>
      </c>
      <c r="C5" s="18"/>
      <c r="D5" s="18"/>
      <c r="E5" s="18"/>
      <c r="F5" s="18">
        <v>240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6">
        <v>240</v>
      </c>
      <c r="AD5" s="12">
        <v>42107</v>
      </c>
    </row>
    <row r="6" spans="1:30">
      <c r="A6" s="2" t="s">
        <v>116</v>
      </c>
      <c r="B6" s="19">
        <v>1078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250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50</v>
      </c>
      <c r="AC6" s="6">
        <v>300</v>
      </c>
      <c r="AD6" s="12">
        <v>42107</v>
      </c>
    </row>
    <row r="7" spans="1:30">
      <c r="A7" s="2" t="s">
        <v>115</v>
      </c>
      <c r="B7" s="19">
        <v>1079</v>
      </c>
      <c r="C7" s="18"/>
      <c r="D7" s="18"/>
      <c r="E7" s="18">
        <v>171.16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6">
        <v>171.16</v>
      </c>
      <c r="AD7" s="12">
        <v>42107</v>
      </c>
    </row>
    <row r="8" spans="1:30">
      <c r="A8" s="2" t="s">
        <v>114</v>
      </c>
      <c r="B8" s="19">
        <v>1080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16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6">
        <v>16</v>
      </c>
      <c r="AD8" s="12">
        <v>42107</v>
      </c>
    </row>
    <row r="9" spans="1:30">
      <c r="A9" s="2" t="s">
        <v>113</v>
      </c>
      <c r="B9" s="19">
        <v>1081</v>
      </c>
      <c r="C9" s="18"/>
      <c r="D9" s="18"/>
      <c r="E9" s="18"/>
      <c r="F9" s="18">
        <v>195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6">
        <v>195</v>
      </c>
      <c r="AD9" s="12">
        <v>42135</v>
      </c>
    </row>
    <row r="10" spans="1:30">
      <c r="A10" s="2" t="s">
        <v>130</v>
      </c>
      <c r="B10" s="19">
        <v>1082</v>
      </c>
      <c r="C10" s="18"/>
      <c r="D10" s="18"/>
      <c r="E10" s="18">
        <v>648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6">
        <v>648</v>
      </c>
      <c r="AD10" s="12">
        <v>42135</v>
      </c>
    </row>
    <row r="11" spans="1:30">
      <c r="A11" s="2" t="s">
        <v>131</v>
      </c>
      <c r="B11" s="19">
        <v>1083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65</v>
      </c>
      <c r="U11" s="18"/>
      <c r="V11" s="18"/>
      <c r="W11" s="18"/>
      <c r="X11" s="18"/>
      <c r="Y11" s="18"/>
      <c r="Z11" s="18"/>
      <c r="AA11" s="18"/>
      <c r="AB11" s="18">
        <v>13</v>
      </c>
      <c r="AC11" s="6">
        <v>78</v>
      </c>
      <c r="AD11" s="12">
        <v>42135</v>
      </c>
    </row>
    <row r="12" spans="1:30">
      <c r="A12" s="2" t="s">
        <v>132</v>
      </c>
      <c r="B12" s="19">
        <v>1084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1500</v>
      </c>
      <c r="Y12" s="18"/>
      <c r="Z12" s="18"/>
      <c r="AA12" s="18"/>
      <c r="AB12" s="18"/>
      <c r="AC12" s="6">
        <v>1500</v>
      </c>
      <c r="AD12" s="12">
        <v>42135</v>
      </c>
    </row>
    <row r="13" spans="1:30">
      <c r="A13" s="2" t="s">
        <v>133</v>
      </c>
      <c r="B13" s="19">
        <v>1085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1500</v>
      </c>
      <c r="Y13" s="18"/>
      <c r="Z13" s="18"/>
      <c r="AA13" s="18"/>
      <c r="AB13" s="18"/>
      <c r="AC13" s="6">
        <v>1500</v>
      </c>
      <c r="AD13" s="12">
        <v>42135</v>
      </c>
    </row>
    <row r="14" spans="1:30">
      <c r="A14" s="2" t="s">
        <v>134</v>
      </c>
      <c r="B14" s="19">
        <v>1086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>
        <v>255.41</v>
      </c>
      <c r="AB14" s="18"/>
      <c r="AC14" s="6">
        <v>255.41</v>
      </c>
      <c r="AD14" s="12">
        <v>42135</v>
      </c>
    </row>
    <row r="15" spans="1:30">
      <c r="A15" s="2" t="s">
        <v>135</v>
      </c>
      <c r="B15" s="19">
        <v>1087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250</v>
      </c>
      <c r="Y15" s="18"/>
      <c r="Z15" s="18"/>
      <c r="AA15" s="18"/>
      <c r="AB15" s="18"/>
      <c r="AC15" s="6">
        <v>250</v>
      </c>
      <c r="AD15" s="12">
        <v>42135</v>
      </c>
    </row>
    <row r="16" spans="1:30">
      <c r="A16" s="2" t="s">
        <v>136</v>
      </c>
      <c r="B16" s="19">
        <v>1088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1498.65</v>
      </c>
      <c r="Y16" s="18"/>
      <c r="Z16" s="18"/>
      <c r="AA16" s="18"/>
      <c r="AB16" s="18">
        <v>299.73</v>
      </c>
      <c r="AC16" s="6">
        <v>1798.38</v>
      </c>
      <c r="AD16" s="12">
        <v>42135</v>
      </c>
    </row>
    <row r="17" spans="1:30">
      <c r="A17" s="2" t="s">
        <v>91</v>
      </c>
      <c r="B17" s="19">
        <v>1089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v>4266.83</v>
      </c>
      <c r="Y17" s="18"/>
      <c r="Z17" s="18"/>
      <c r="AA17" s="18"/>
      <c r="AB17" s="18">
        <v>853.37</v>
      </c>
      <c r="AC17" s="6">
        <v>5120.2</v>
      </c>
      <c r="AD17" s="12">
        <v>42135</v>
      </c>
    </row>
    <row r="18" spans="1:30">
      <c r="A18" s="2" t="s">
        <v>113</v>
      </c>
      <c r="B18" s="19">
        <v>1090</v>
      </c>
      <c r="C18" s="18"/>
      <c r="D18" s="18"/>
      <c r="E18" s="18"/>
      <c r="F18" s="18">
        <v>195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6">
        <v>195</v>
      </c>
      <c r="AD18" s="12">
        <v>42163</v>
      </c>
    </row>
    <row r="19" spans="1:30">
      <c r="A19" s="2" t="s">
        <v>142</v>
      </c>
      <c r="B19" s="19">
        <v>1091</v>
      </c>
      <c r="C19" s="18">
        <v>1080</v>
      </c>
      <c r="D19" s="18"/>
      <c r="E19" s="18">
        <v>36.76</v>
      </c>
      <c r="F19" s="18"/>
      <c r="G19" s="18"/>
      <c r="H19" s="18"/>
      <c r="I19" s="18"/>
      <c r="J19" s="18">
        <v>75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6">
        <v>1191.76</v>
      </c>
      <c r="AD19" s="12">
        <v>42163</v>
      </c>
    </row>
    <row r="20" spans="1:30">
      <c r="A20" s="2" t="s">
        <v>143</v>
      </c>
      <c r="B20" s="19">
        <v>1092</v>
      </c>
      <c r="C20" s="18">
        <v>270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6">
        <v>270</v>
      </c>
      <c r="AD20" s="12">
        <v>42163</v>
      </c>
    </row>
    <row r="21" spans="1:30">
      <c r="A21" s="2" t="s">
        <v>144</v>
      </c>
      <c r="B21" s="19">
        <v>1093</v>
      </c>
      <c r="C21" s="18"/>
      <c r="D21" s="18"/>
      <c r="E21" s="18"/>
      <c r="F21" s="18">
        <v>220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6">
        <v>220</v>
      </c>
      <c r="AD21" s="12">
        <v>42163</v>
      </c>
    </row>
    <row r="22" spans="1:30">
      <c r="A22" s="2" t="s">
        <v>113</v>
      </c>
      <c r="B22" s="19">
        <v>1094</v>
      </c>
      <c r="C22" s="18"/>
      <c r="D22" s="18"/>
      <c r="E22" s="18"/>
      <c r="F22" s="18">
        <v>255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">
        <v>255</v>
      </c>
      <c r="AD22" s="12">
        <v>42198</v>
      </c>
    </row>
    <row r="23" spans="1:30">
      <c r="A23" s="2" t="s">
        <v>113</v>
      </c>
      <c r="B23" s="19">
        <v>1095</v>
      </c>
      <c r="C23" s="18"/>
      <c r="D23" s="18"/>
      <c r="E23" s="18"/>
      <c r="F23" s="18">
        <v>195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>
        <v>195</v>
      </c>
      <c r="AD23" s="12">
        <v>42198</v>
      </c>
    </row>
    <row r="24" spans="1:30">
      <c r="A24" s="2" t="s">
        <v>116</v>
      </c>
      <c r="B24" s="19">
        <v>1096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75</v>
      </c>
      <c r="U24" s="18"/>
      <c r="V24" s="18"/>
      <c r="W24" s="18"/>
      <c r="X24" s="18"/>
      <c r="Y24" s="18"/>
      <c r="Z24" s="18"/>
      <c r="AA24" s="18"/>
      <c r="AB24" s="18">
        <v>15</v>
      </c>
      <c r="AC24" s="6">
        <v>90</v>
      </c>
      <c r="AD24" s="12">
        <v>42198</v>
      </c>
    </row>
    <row r="25" spans="1:30">
      <c r="A25" s="2" t="s">
        <v>155</v>
      </c>
      <c r="B25" s="19">
        <v>1097</v>
      </c>
      <c r="C25" s="18"/>
      <c r="D25" s="18"/>
      <c r="E25" s="18"/>
      <c r="F25" s="18"/>
      <c r="G25" s="18">
        <v>434.98</v>
      </c>
      <c r="H25" s="18">
        <v>924.56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121.16</v>
      </c>
      <c r="U25" s="18"/>
      <c r="V25" s="18">
        <v>17.809999999999999</v>
      </c>
      <c r="W25" s="18"/>
      <c r="X25" s="18"/>
      <c r="Y25" s="18"/>
      <c r="Z25" s="18"/>
      <c r="AA25" s="18"/>
      <c r="AB25" s="18">
        <v>299.7</v>
      </c>
      <c r="AC25" s="6">
        <f>SUM(G25:AB25)</f>
        <v>1798.21</v>
      </c>
      <c r="AD25" s="12">
        <v>42198</v>
      </c>
    </row>
    <row r="26" spans="1:30">
      <c r="A26" s="2" t="s">
        <v>156</v>
      </c>
      <c r="B26" s="19">
        <v>1098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45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>
        <v>45</v>
      </c>
      <c r="AD26" s="12">
        <v>42198</v>
      </c>
    </row>
    <row r="27" spans="1:30">
      <c r="A27" s="2" t="s">
        <v>157</v>
      </c>
      <c r="B27" s="19">
        <v>1099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30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>
        <v>30</v>
      </c>
      <c r="AD27" s="12">
        <v>42198</v>
      </c>
    </row>
    <row r="28" spans="1:30">
      <c r="A28" s="2" t="s">
        <v>158</v>
      </c>
      <c r="B28" s="19">
        <v>1100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20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">
        <v>20</v>
      </c>
      <c r="AD28" s="12">
        <v>42198</v>
      </c>
    </row>
    <row r="29" spans="1:30">
      <c r="A29" s="2" t="s">
        <v>159</v>
      </c>
      <c r="B29" s="19">
        <v>1101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10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6">
        <v>10</v>
      </c>
      <c r="AD29" s="12">
        <v>42198</v>
      </c>
    </row>
    <row r="30" spans="1:30">
      <c r="A30" s="2" t="s">
        <v>134</v>
      </c>
      <c r="B30" s="19">
        <v>1102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v>272.48</v>
      </c>
      <c r="AB30" s="18"/>
      <c r="AC30" s="6">
        <v>272.48</v>
      </c>
      <c r="AD30" s="12">
        <v>42200</v>
      </c>
    </row>
    <row r="31" spans="1:30">
      <c r="A31" s="2" t="s">
        <v>114</v>
      </c>
      <c r="B31" s="19">
        <v>1103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16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>
        <v>16</v>
      </c>
      <c r="AD31" s="12">
        <v>42200</v>
      </c>
    </row>
    <row r="32" spans="1:30">
      <c r="A32" s="2" t="s">
        <v>161</v>
      </c>
      <c r="B32" s="19">
        <v>1104</v>
      </c>
      <c r="C32" s="18"/>
      <c r="D32" s="18"/>
      <c r="E32" s="18">
        <v>300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60</v>
      </c>
      <c r="AC32" s="6">
        <v>360</v>
      </c>
      <c r="AD32" s="12">
        <v>42208</v>
      </c>
    </row>
    <row r="33" spans="1:30">
      <c r="A33" s="2" t="s">
        <v>108</v>
      </c>
      <c r="B33" s="19">
        <v>1105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70</v>
      </c>
      <c r="Y33" s="18"/>
      <c r="Z33" s="18"/>
      <c r="AA33" s="18"/>
      <c r="AB33" s="18"/>
      <c r="AC33" s="6">
        <v>70</v>
      </c>
      <c r="AD33" s="12">
        <v>42208</v>
      </c>
    </row>
    <row r="34" spans="1:30">
      <c r="A34" s="2" t="s">
        <v>164</v>
      </c>
      <c r="B34" s="19">
        <v>1106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270</v>
      </c>
      <c r="AB34" s="18"/>
      <c r="AC34" s="6">
        <v>270</v>
      </c>
      <c r="AD34" s="12">
        <v>42212</v>
      </c>
    </row>
    <row r="35" spans="1:30">
      <c r="A35" s="2" t="s">
        <v>113</v>
      </c>
      <c r="B35" s="19">
        <v>1107</v>
      </c>
      <c r="C35" s="18"/>
      <c r="D35" s="18"/>
      <c r="E35" s="18"/>
      <c r="F35" s="18">
        <v>240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6">
        <v>240</v>
      </c>
      <c r="AD35" s="12">
        <v>42261</v>
      </c>
    </row>
    <row r="36" spans="1:30">
      <c r="A36" s="2" t="s">
        <v>177</v>
      </c>
      <c r="B36" s="19">
        <v>1108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v>30</v>
      </c>
      <c r="X36" s="18"/>
      <c r="Y36" s="18"/>
      <c r="Z36" s="18"/>
      <c r="AA36" s="18"/>
      <c r="AB36" s="18">
        <v>6</v>
      </c>
      <c r="AC36" s="6">
        <v>36</v>
      </c>
      <c r="AD36" s="12">
        <v>42261</v>
      </c>
    </row>
    <row r="37" spans="1:30">
      <c r="A37" s="2" t="s">
        <v>144</v>
      </c>
      <c r="B37" s="19">
        <v>1109</v>
      </c>
      <c r="C37" s="18"/>
      <c r="D37" s="18"/>
      <c r="E37" s="18"/>
      <c r="F37" s="18">
        <v>220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6">
        <v>220</v>
      </c>
      <c r="AD37" s="12">
        <v>42261</v>
      </c>
    </row>
    <row r="38" spans="1:30">
      <c r="A38" s="2" t="s">
        <v>142</v>
      </c>
      <c r="B38" s="19">
        <v>1110</v>
      </c>
      <c r="C38" s="18">
        <v>1080</v>
      </c>
      <c r="D38" s="18"/>
      <c r="E38" s="18">
        <v>41.99</v>
      </c>
      <c r="F38" s="18"/>
      <c r="G38" s="18"/>
      <c r="H38" s="18"/>
      <c r="I38" s="18"/>
      <c r="J38" s="18">
        <v>75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>
        <v>44</v>
      </c>
      <c r="X38" s="18"/>
      <c r="Y38" s="18"/>
      <c r="Z38" s="18"/>
      <c r="AA38" s="18"/>
      <c r="AB38" s="18"/>
      <c r="AC38" s="6">
        <f>SUM(C38:AB38)</f>
        <v>1240.99</v>
      </c>
      <c r="AD38" s="12">
        <v>42261</v>
      </c>
    </row>
    <row r="39" spans="1:30">
      <c r="A39" s="2" t="s">
        <v>143</v>
      </c>
      <c r="B39" s="19">
        <v>1111</v>
      </c>
      <c r="C39" s="18">
        <v>270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6">
        <v>270</v>
      </c>
      <c r="AD39" s="12">
        <v>42261</v>
      </c>
    </row>
    <row r="40" spans="1:30">
      <c r="A40" s="2" t="s">
        <v>116</v>
      </c>
      <c r="B40" s="19">
        <v>1112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285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57</v>
      </c>
      <c r="AC40" s="6">
        <v>342</v>
      </c>
      <c r="AD40" s="12">
        <v>42261</v>
      </c>
    </row>
    <row r="41" spans="1:30">
      <c r="A41" s="2" t="s">
        <v>178</v>
      </c>
      <c r="B41" s="19">
        <v>1113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100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">
        <v>100</v>
      </c>
      <c r="AD41" s="12">
        <v>42261</v>
      </c>
    </row>
    <row r="42" spans="1:30">
      <c r="A42" s="2" t="s">
        <v>179</v>
      </c>
      <c r="B42" s="19">
        <v>1114</v>
      </c>
      <c r="C42" s="18"/>
      <c r="D42" s="18"/>
      <c r="E42" s="18"/>
      <c r="F42" s="18"/>
      <c r="G42" s="18"/>
      <c r="H42" s="18"/>
      <c r="I42" s="18"/>
      <c r="J42" s="18"/>
      <c r="K42" s="18">
        <v>20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6">
        <v>20</v>
      </c>
      <c r="AD42" s="12">
        <v>42261</v>
      </c>
    </row>
    <row r="43" spans="1:30">
      <c r="A43" s="2" t="s">
        <v>185</v>
      </c>
      <c r="B43" s="19">
        <v>1115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6">
        <v>0</v>
      </c>
      <c r="AD43" s="12"/>
    </row>
    <row r="44" spans="1:30">
      <c r="A44" s="2" t="s">
        <v>184</v>
      </c>
      <c r="B44" s="19">
        <v>1116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>
        <v>1555</v>
      </c>
      <c r="AA44" s="18"/>
      <c r="AB44" s="18">
        <v>311</v>
      </c>
      <c r="AC44" s="6">
        <v>1866</v>
      </c>
      <c r="AD44" s="12">
        <v>42268</v>
      </c>
    </row>
    <row r="45" spans="1:30">
      <c r="A45" s="2" t="s">
        <v>113</v>
      </c>
      <c r="B45" s="19">
        <v>1117</v>
      </c>
      <c r="C45" s="18"/>
      <c r="D45" s="18"/>
      <c r="E45" s="18"/>
      <c r="F45" s="18">
        <v>195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>
        <v>195</v>
      </c>
      <c r="AD45" s="12">
        <v>42289</v>
      </c>
    </row>
    <row r="46" spans="1:30">
      <c r="A46" s="2" t="s">
        <v>142</v>
      </c>
      <c r="B46" s="19">
        <v>1118</v>
      </c>
      <c r="C46" s="18"/>
      <c r="D46" s="18">
        <v>9.99</v>
      </c>
      <c r="E46" s="18"/>
      <c r="F46" s="18"/>
      <c r="G46" s="18"/>
      <c r="H46" s="18"/>
      <c r="I46" s="18"/>
      <c r="J46" s="18"/>
      <c r="K46" s="18"/>
      <c r="L46" s="18">
        <v>40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>
        <v>25.04</v>
      </c>
      <c r="Y46" s="18"/>
      <c r="Z46" s="18"/>
      <c r="AA46" s="18"/>
      <c r="AB46" s="18"/>
      <c r="AC46" s="6">
        <v>75.03</v>
      </c>
      <c r="AD46" s="12">
        <v>42289</v>
      </c>
    </row>
    <row r="47" spans="1:30">
      <c r="A47" s="2" t="s">
        <v>108</v>
      </c>
      <c r="B47" s="19">
        <v>1119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>
        <v>10</v>
      </c>
      <c r="X47" s="18"/>
      <c r="Y47" s="18"/>
      <c r="Z47" s="18"/>
      <c r="AA47" s="18"/>
      <c r="AB47" s="18"/>
      <c r="AC47" s="6">
        <v>10</v>
      </c>
      <c r="AD47" s="12">
        <v>42289</v>
      </c>
    </row>
    <row r="48" spans="1:30">
      <c r="A48" s="2" t="s">
        <v>114</v>
      </c>
      <c r="B48" s="19">
        <v>1120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v>16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6">
        <v>16</v>
      </c>
      <c r="AD48" s="12">
        <v>42289</v>
      </c>
    </row>
    <row r="49" spans="1:30">
      <c r="A49" s="2" t="s">
        <v>155</v>
      </c>
      <c r="B49" s="19">
        <v>1121</v>
      </c>
      <c r="C49" s="18"/>
      <c r="D49" s="18"/>
      <c r="E49" s="18"/>
      <c r="F49" s="18"/>
      <c r="G49" s="18"/>
      <c r="H49" s="18"/>
      <c r="I49" s="18">
        <v>716.27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>
        <v>143.25</v>
      </c>
      <c r="AC49" s="6">
        <v>859.52</v>
      </c>
      <c r="AD49" s="12">
        <v>42289</v>
      </c>
    </row>
    <row r="50" spans="1:30">
      <c r="A50" s="2" t="s">
        <v>108</v>
      </c>
      <c r="B50" s="19">
        <v>1122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>
        <v>21</v>
      </c>
      <c r="Y50" s="18"/>
      <c r="Z50" s="18"/>
      <c r="AA50" s="18"/>
      <c r="AB50" s="18"/>
      <c r="AC50" s="6">
        <v>21</v>
      </c>
      <c r="AD50" s="12">
        <v>42289</v>
      </c>
    </row>
    <row r="51" spans="1:30">
      <c r="A51" s="2" t="s">
        <v>113</v>
      </c>
      <c r="B51" s="19">
        <v>1123</v>
      </c>
      <c r="C51" s="18"/>
      <c r="D51" s="18"/>
      <c r="E51" s="18"/>
      <c r="F51" s="18">
        <v>195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6">
        <v>195</v>
      </c>
      <c r="AD51" s="12">
        <v>42317</v>
      </c>
    </row>
    <row r="52" spans="1:30">
      <c r="A52" s="2" t="s">
        <v>142</v>
      </c>
      <c r="B52" s="19">
        <v>1124</v>
      </c>
      <c r="C52" s="18"/>
      <c r="D52" s="18">
        <v>698.06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>
        <v>118.5</v>
      </c>
      <c r="AC52" s="6">
        <v>816.56</v>
      </c>
      <c r="AD52" s="12">
        <v>42317</v>
      </c>
    </row>
    <row r="53" spans="1:30">
      <c r="A53" s="2" t="s">
        <v>185</v>
      </c>
      <c r="B53" s="19">
        <v>1125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6">
        <v>0</v>
      </c>
      <c r="AD53" s="12"/>
    </row>
    <row r="54" spans="1:30">
      <c r="A54" s="2" t="s">
        <v>188</v>
      </c>
      <c r="B54" s="19">
        <v>1126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>
        <v>1000</v>
      </c>
      <c r="Y54" s="18"/>
      <c r="Z54" s="18"/>
      <c r="AA54" s="18"/>
      <c r="AB54" s="18"/>
      <c r="AC54" s="6">
        <v>1000</v>
      </c>
      <c r="AD54" s="12">
        <v>42317</v>
      </c>
    </row>
    <row r="55" spans="1:30">
      <c r="A55" s="2" t="s">
        <v>135</v>
      </c>
      <c r="B55" s="19">
        <v>1127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>
        <v>250</v>
      </c>
      <c r="Y55" s="18"/>
      <c r="Z55" s="18"/>
      <c r="AA55" s="18"/>
      <c r="AB55" s="18"/>
      <c r="AC55" s="6">
        <v>250</v>
      </c>
      <c r="AD55" s="12">
        <v>42317</v>
      </c>
    </row>
    <row r="56" spans="1:30">
      <c r="A56" s="2" t="s">
        <v>185</v>
      </c>
      <c r="B56" s="19">
        <v>1128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6">
        <v>0</v>
      </c>
      <c r="AD56" s="12"/>
    </row>
    <row r="57" spans="1:30">
      <c r="A57" s="2" t="s">
        <v>190</v>
      </c>
      <c r="B57" s="19">
        <v>1129</v>
      </c>
      <c r="C57" s="18"/>
      <c r="D57" s="18"/>
      <c r="E57" s="18">
        <v>18.5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6">
        <v>18.5</v>
      </c>
      <c r="AD57" s="12">
        <v>42317</v>
      </c>
    </row>
    <row r="58" spans="1:30">
      <c r="A58" s="2" t="s">
        <v>191</v>
      </c>
      <c r="B58" s="19">
        <v>1130</v>
      </c>
      <c r="C58" s="18"/>
      <c r="D58" s="18"/>
      <c r="E58" s="18"/>
      <c r="F58" s="18"/>
      <c r="G58" s="18"/>
      <c r="H58" s="18"/>
      <c r="I58" s="18"/>
      <c r="J58" s="18"/>
      <c r="K58" s="18">
        <v>50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6">
        <v>50</v>
      </c>
      <c r="AD58" s="12">
        <v>42317</v>
      </c>
    </row>
    <row r="59" spans="1:30">
      <c r="A59" s="2" t="s">
        <v>192</v>
      </c>
      <c r="B59" s="19">
        <v>1131</v>
      </c>
      <c r="C59" s="18"/>
      <c r="D59" s="18"/>
      <c r="E59" s="18"/>
      <c r="F59" s="18"/>
      <c r="G59" s="18"/>
      <c r="H59" s="18"/>
      <c r="I59" s="18"/>
      <c r="J59" s="18"/>
      <c r="K59" s="18">
        <v>50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6">
        <v>50</v>
      </c>
      <c r="AD59" s="12">
        <v>42317</v>
      </c>
    </row>
    <row r="60" spans="1:30">
      <c r="A60" s="2" t="s">
        <v>193</v>
      </c>
      <c r="B60" s="19">
        <v>1132</v>
      </c>
      <c r="C60" s="18"/>
      <c r="D60" s="18"/>
      <c r="E60" s="18"/>
      <c r="F60" s="18"/>
      <c r="G60" s="18"/>
      <c r="H60" s="18"/>
      <c r="I60" s="18"/>
      <c r="J60" s="18"/>
      <c r="K60" s="18">
        <v>50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6">
        <v>50</v>
      </c>
      <c r="AD60" s="12">
        <v>42317</v>
      </c>
    </row>
    <row r="61" spans="1:30">
      <c r="A61" s="2" t="s">
        <v>194</v>
      </c>
      <c r="B61" s="19">
        <v>1133</v>
      </c>
      <c r="C61" s="18"/>
      <c r="D61" s="18"/>
      <c r="E61" s="18"/>
      <c r="F61" s="18"/>
      <c r="G61" s="18"/>
      <c r="H61" s="18"/>
      <c r="I61" s="18"/>
      <c r="J61" s="18"/>
      <c r="K61" s="18">
        <v>300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6">
        <v>300</v>
      </c>
      <c r="AD61" s="12">
        <v>42317</v>
      </c>
    </row>
    <row r="62" spans="1:30">
      <c r="A62" s="2" t="s">
        <v>195</v>
      </c>
      <c r="B62" s="19">
        <v>1134</v>
      </c>
      <c r="C62" s="18"/>
      <c r="D62" s="18"/>
      <c r="E62" s="18"/>
      <c r="F62" s="18"/>
      <c r="G62" s="18"/>
      <c r="H62" s="18"/>
      <c r="I62" s="18"/>
      <c r="J62" s="18"/>
      <c r="K62" s="18">
        <v>150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6">
        <v>150</v>
      </c>
      <c r="AD62" s="12">
        <v>42317</v>
      </c>
    </row>
    <row r="63" spans="1:30">
      <c r="A63" s="2" t="s">
        <v>196</v>
      </c>
      <c r="B63" s="19">
        <v>1135</v>
      </c>
      <c r="C63" s="18"/>
      <c r="D63" s="18"/>
      <c r="E63" s="18"/>
      <c r="F63" s="18"/>
      <c r="G63" s="18"/>
      <c r="H63" s="18"/>
      <c r="I63" s="18"/>
      <c r="J63" s="18"/>
      <c r="K63" s="18">
        <v>150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6">
        <v>150</v>
      </c>
      <c r="AD63" s="12">
        <v>42317</v>
      </c>
    </row>
    <row r="64" spans="1:30">
      <c r="A64" s="2" t="s">
        <v>164</v>
      </c>
      <c r="B64" s="19">
        <v>1136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300</v>
      </c>
      <c r="AB64" s="18"/>
      <c r="AC64" s="6">
        <v>300</v>
      </c>
      <c r="AD64" s="12">
        <v>42322</v>
      </c>
    </row>
    <row r="65" spans="1:30">
      <c r="A65" s="2" t="s">
        <v>197</v>
      </c>
      <c r="B65" s="19">
        <v>1137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1121.25</v>
      </c>
      <c r="Z65" s="18"/>
      <c r="AA65" s="18"/>
      <c r="AB65" s="18"/>
      <c r="AC65" s="6">
        <v>1121.25</v>
      </c>
      <c r="AD65" s="12">
        <v>42322</v>
      </c>
    </row>
    <row r="66" spans="1:30">
      <c r="A66" s="2" t="s">
        <v>184</v>
      </c>
      <c r="B66" s="19">
        <v>1138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8">
        <v>200</v>
      </c>
      <c r="AA66" s="6"/>
      <c r="AB66" s="6"/>
      <c r="AC66" s="43">
        <v>200</v>
      </c>
      <c r="AD66" s="12">
        <v>42330</v>
      </c>
    </row>
    <row r="67" spans="1:30">
      <c r="A67" s="2" t="s">
        <v>113</v>
      </c>
      <c r="B67" s="19">
        <v>1139</v>
      </c>
      <c r="C67" s="18"/>
      <c r="D67" s="18"/>
      <c r="E67" s="18"/>
      <c r="F67" s="18">
        <v>240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6">
        <v>240</v>
      </c>
      <c r="AD67" s="12">
        <v>42352</v>
      </c>
    </row>
    <row r="68" spans="1:30">
      <c r="A68" s="2" t="s">
        <v>142</v>
      </c>
      <c r="B68" s="19">
        <v>1140</v>
      </c>
      <c r="C68" s="18">
        <v>1080</v>
      </c>
      <c r="D68" s="18"/>
      <c r="E68" s="18">
        <v>108.56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6">
        <v>1188.56</v>
      </c>
      <c r="AD68" s="12">
        <v>42352</v>
      </c>
    </row>
    <row r="69" spans="1:30">
      <c r="A69" s="2" t="s">
        <v>143</v>
      </c>
      <c r="B69" s="19">
        <v>1141</v>
      </c>
      <c r="C69" s="18">
        <v>270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6">
        <v>270</v>
      </c>
      <c r="AD69" s="12">
        <v>42352</v>
      </c>
    </row>
    <row r="70" spans="1:30">
      <c r="A70" s="2" t="s">
        <v>116</v>
      </c>
      <c r="B70" s="19">
        <v>1142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>
        <v>390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v>78</v>
      </c>
      <c r="AC70" s="6">
        <v>468</v>
      </c>
      <c r="AD70" s="12">
        <v>42352</v>
      </c>
    </row>
    <row r="71" spans="1:30">
      <c r="A71" s="2" t="s">
        <v>84</v>
      </c>
      <c r="B71" s="19">
        <v>1143</v>
      </c>
      <c r="C71" s="18"/>
      <c r="D71" s="18"/>
      <c r="E71" s="18"/>
      <c r="F71" s="18"/>
      <c r="G71" s="18"/>
      <c r="H71" s="18"/>
      <c r="I71" s="18"/>
      <c r="J71" s="18"/>
      <c r="K71" s="18">
        <v>200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">
        <v>200</v>
      </c>
      <c r="AD71" s="12">
        <v>42352</v>
      </c>
    </row>
    <row r="72" spans="1:30">
      <c r="A72" s="2" t="s">
        <v>91</v>
      </c>
      <c r="B72" s="19">
        <v>1144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>
        <v>2887.46</v>
      </c>
      <c r="Y72" s="18"/>
      <c r="Z72" s="18"/>
      <c r="AA72" s="18"/>
      <c r="AB72" s="18">
        <v>577.49</v>
      </c>
      <c r="AC72" s="6">
        <v>3464.95</v>
      </c>
      <c r="AD72" s="12">
        <v>42352</v>
      </c>
    </row>
    <row r="73" spans="1:30">
      <c r="A73" s="2" t="s">
        <v>228</v>
      </c>
      <c r="B73" s="19">
        <v>1145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355</v>
      </c>
      <c r="V73" s="18"/>
      <c r="W73" s="18"/>
      <c r="X73" s="18"/>
      <c r="Y73" s="18"/>
      <c r="Z73" s="18"/>
      <c r="AA73" s="18"/>
      <c r="AB73" s="18">
        <v>71</v>
      </c>
      <c r="AC73" s="6">
        <v>426</v>
      </c>
      <c r="AD73" s="12">
        <v>42352</v>
      </c>
    </row>
    <row r="74" spans="1:30">
      <c r="A74" s="2" t="s">
        <v>113</v>
      </c>
      <c r="B74" s="19">
        <v>1146</v>
      </c>
      <c r="C74" s="18"/>
      <c r="D74" s="18"/>
      <c r="E74" s="18"/>
      <c r="F74" s="18">
        <v>195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6">
        <v>195</v>
      </c>
      <c r="AD74" s="12">
        <v>42380</v>
      </c>
    </row>
    <row r="75" spans="1:30">
      <c r="A75" s="2" t="s">
        <v>142</v>
      </c>
      <c r="B75" s="19">
        <v>1147</v>
      </c>
      <c r="C75" s="18"/>
      <c r="D75" s="18"/>
      <c r="E75" s="18"/>
      <c r="F75" s="18"/>
      <c r="G75" s="18"/>
      <c r="H75" s="18"/>
      <c r="I75" s="18"/>
      <c r="J75" s="18">
        <v>75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6">
        <v>75</v>
      </c>
      <c r="AD75" s="12">
        <v>42380</v>
      </c>
    </row>
    <row r="76" spans="1:30">
      <c r="A76" s="2" t="s">
        <v>258</v>
      </c>
      <c r="B76" s="19">
        <v>1148</v>
      </c>
      <c r="C76" s="18"/>
      <c r="D76" s="18"/>
      <c r="E76" s="18">
        <v>29.11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6">
        <v>29.11</v>
      </c>
      <c r="AD76" s="12">
        <v>42380</v>
      </c>
    </row>
    <row r="77" spans="1:30">
      <c r="A77" s="2" t="s">
        <v>114</v>
      </c>
      <c r="B77" s="19">
        <v>1149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16</v>
      </c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6">
        <v>16</v>
      </c>
      <c r="AD77" s="12">
        <v>42380</v>
      </c>
    </row>
    <row r="78" spans="1:30">
      <c r="A78" s="2" t="s">
        <v>155</v>
      </c>
      <c r="B78" s="19">
        <v>1150</v>
      </c>
      <c r="C78" s="18"/>
      <c r="D78" s="18"/>
      <c r="E78" s="18"/>
      <c r="F78" s="18"/>
      <c r="G78" s="18">
        <v>402.3</v>
      </c>
      <c r="H78" s="18">
        <v>1417.87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>
        <v>286.3</v>
      </c>
      <c r="U78" s="18"/>
      <c r="V78" s="18">
        <v>53.43</v>
      </c>
      <c r="W78" s="18"/>
      <c r="X78" s="18"/>
      <c r="Y78" s="18"/>
      <c r="Z78" s="18"/>
      <c r="AA78" s="18"/>
      <c r="AB78" s="18">
        <v>431.98</v>
      </c>
      <c r="AC78" s="6">
        <v>2591.88</v>
      </c>
      <c r="AD78" s="12">
        <v>42380</v>
      </c>
    </row>
    <row r="79" spans="1:30">
      <c r="A79" s="2" t="s">
        <v>135</v>
      </c>
      <c r="B79" s="19">
        <v>1151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>
        <v>250</v>
      </c>
      <c r="Y79" s="18"/>
      <c r="Z79" s="18"/>
      <c r="AA79" s="18"/>
      <c r="AB79" s="18"/>
      <c r="AC79" s="6">
        <v>250</v>
      </c>
      <c r="AD79" s="12">
        <v>42404</v>
      </c>
    </row>
    <row r="80" spans="1:30">
      <c r="A80" s="2" t="s">
        <v>113</v>
      </c>
      <c r="B80" s="19">
        <v>1152</v>
      </c>
      <c r="C80" s="18"/>
      <c r="D80" s="18"/>
      <c r="E80" s="18"/>
      <c r="F80" s="18">
        <v>195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6">
        <v>195</v>
      </c>
      <c r="AD80" s="12">
        <v>42408</v>
      </c>
    </row>
    <row r="81" spans="1:30">
      <c r="A81" s="2" t="s">
        <v>261</v>
      </c>
      <c r="B81" s="19">
        <v>1153</v>
      </c>
      <c r="C81" s="18"/>
      <c r="D81" s="18"/>
      <c r="E81" s="18">
        <v>36</v>
      </c>
      <c r="F81" s="18"/>
      <c r="G81" s="18"/>
      <c r="H81" s="18"/>
      <c r="I81" s="18"/>
      <c r="J81" s="18"/>
      <c r="K81" s="18"/>
      <c r="L81" s="18"/>
      <c r="M81" s="18"/>
      <c r="N81" s="18">
        <v>525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6">
        <v>561</v>
      </c>
      <c r="AD81" s="12">
        <v>42408</v>
      </c>
    </row>
    <row r="82" spans="1:30">
      <c r="A82" s="2" t="s">
        <v>262</v>
      </c>
      <c r="B82" s="19">
        <v>1154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v>210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>
        <v>42</v>
      </c>
      <c r="AC82" s="6">
        <v>252</v>
      </c>
      <c r="AD82" s="12">
        <v>42408</v>
      </c>
    </row>
    <row r="83" spans="1:30">
      <c r="A83" s="2" t="s">
        <v>116</v>
      </c>
      <c r="B83" s="19">
        <v>1155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>
        <v>80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>
        <v>16</v>
      </c>
      <c r="AC83" s="6">
        <v>96</v>
      </c>
      <c r="AD83" s="12">
        <v>42408</v>
      </c>
    </row>
    <row r="84" spans="1:30">
      <c r="A84" s="2" t="s">
        <v>108</v>
      </c>
      <c r="B84" s="19">
        <v>1156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>
        <v>42</v>
      </c>
      <c r="Y84" s="18"/>
      <c r="Z84" s="18"/>
      <c r="AA84" s="18"/>
      <c r="AB84" s="18"/>
      <c r="AC84" s="6">
        <v>42</v>
      </c>
      <c r="AD84" s="12">
        <v>42404</v>
      </c>
    </row>
    <row r="85" spans="1:30">
      <c r="A85" s="2" t="s">
        <v>164</v>
      </c>
      <c r="B85" s="19">
        <v>1157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>
        <v>310</v>
      </c>
      <c r="AB85" s="18"/>
      <c r="AC85" s="6">
        <v>310</v>
      </c>
      <c r="AD85" s="12">
        <v>42408</v>
      </c>
    </row>
    <row r="86" spans="1:30">
      <c r="A86" s="2" t="s">
        <v>108</v>
      </c>
      <c r="B86" s="19">
        <v>1158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>
        <v>21</v>
      </c>
      <c r="Y86" s="18"/>
      <c r="Z86" s="18"/>
      <c r="AA86" s="18"/>
      <c r="AB86" s="18"/>
      <c r="AC86" s="6">
        <v>21</v>
      </c>
      <c r="AD86" s="12">
        <v>42408</v>
      </c>
    </row>
    <row r="87" spans="1:30">
      <c r="A87" s="2" t="s">
        <v>91</v>
      </c>
      <c r="B87" s="19">
        <v>1159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>
        <v>5342.8</v>
      </c>
      <c r="Y87" s="18"/>
      <c r="Z87" s="18"/>
      <c r="AA87" s="18"/>
      <c r="AB87" s="18">
        <v>1068.56</v>
      </c>
      <c r="AC87" s="6">
        <v>6411.36</v>
      </c>
      <c r="AD87" s="12">
        <v>42436</v>
      </c>
    </row>
    <row r="88" spans="1:30">
      <c r="A88" s="2" t="s">
        <v>113</v>
      </c>
      <c r="B88" s="19">
        <v>1160</v>
      </c>
      <c r="C88" s="18"/>
      <c r="D88" s="18"/>
      <c r="E88" s="18"/>
      <c r="F88" s="18">
        <v>240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6">
        <v>240</v>
      </c>
      <c r="AD88" s="12">
        <v>42443</v>
      </c>
    </row>
    <row r="89" spans="1:30">
      <c r="A89" s="2" t="s">
        <v>142</v>
      </c>
      <c r="B89" s="19">
        <v>1161</v>
      </c>
      <c r="C89" s="18">
        <v>1480</v>
      </c>
      <c r="D89" s="18"/>
      <c r="E89" s="18">
        <v>54.39</v>
      </c>
      <c r="F89" s="18"/>
      <c r="G89" s="18"/>
      <c r="H89" s="18"/>
      <c r="I89" s="18"/>
      <c r="J89" s="18">
        <v>75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6">
        <v>1609.39</v>
      </c>
      <c r="AD89" s="12">
        <v>42443</v>
      </c>
    </row>
    <row r="90" spans="1:30">
      <c r="A90" s="2" t="s">
        <v>143</v>
      </c>
      <c r="B90" s="19">
        <v>1162</v>
      </c>
      <c r="C90" s="18">
        <v>370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6">
        <v>370</v>
      </c>
      <c r="AD90" s="12">
        <v>42443</v>
      </c>
    </row>
    <row r="91" spans="1:30">
      <c r="A91" s="2" t="s">
        <v>116</v>
      </c>
      <c r="B91" s="19">
        <v>1163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>
        <v>260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>
        <v>52</v>
      </c>
      <c r="AC91" s="6">
        <v>312</v>
      </c>
      <c r="AD91" s="12">
        <v>42443</v>
      </c>
    </row>
    <row r="92" spans="1:30">
      <c r="A92" s="2" t="s">
        <v>185</v>
      </c>
      <c r="B92" s="19">
        <v>1164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6">
        <v>0</v>
      </c>
      <c r="AD92" s="12"/>
    </row>
    <row r="93" spans="1:30">
      <c r="A93" s="2" t="s">
        <v>185</v>
      </c>
      <c r="B93" s="19">
        <v>1165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6">
        <v>0</v>
      </c>
      <c r="AD93" s="12"/>
    </row>
    <row r="94" spans="1:30">
      <c r="A94" s="2" t="s">
        <v>84</v>
      </c>
      <c r="B94" s="19">
        <v>1166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>
        <v>250</v>
      </c>
      <c r="Y94" s="18"/>
      <c r="Z94" s="18"/>
      <c r="AA94" s="18"/>
      <c r="AB94" s="18"/>
      <c r="AC94" s="6">
        <v>250</v>
      </c>
      <c r="AD94" s="12">
        <v>42445</v>
      </c>
    </row>
    <row r="95" spans="1:30">
      <c r="A95" s="2" t="s">
        <v>285</v>
      </c>
      <c r="B95" s="19">
        <v>1167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>
        <v>5204.5</v>
      </c>
      <c r="Y95" s="18"/>
      <c r="Z95" s="18"/>
      <c r="AA95" s="18"/>
      <c r="AB95" s="18">
        <v>1040.9000000000001</v>
      </c>
      <c r="AC95" s="6">
        <v>6245.4</v>
      </c>
      <c r="AD95" s="12">
        <v>42445</v>
      </c>
    </row>
    <row r="96" spans="1:30">
      <c r="A96" s="2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6"/>
      <c r="AD96" s="12"/>
    </row>
    <row r="97" spans="1:30">
      <c r="A97" s="2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6"/>
      <c r="AD97" s="12"/>
    </row>
    <row r="98" spans="1:30">
      <c r="A98" s="2"/>
      <c r="B98" s="19"/>
      <c r="C98" s="6">
        <f t="shared" ref="C98:O98" si="0">SUM(C4:C97)</f>
        <v>5900</v>
      </c>
      <c r="D98" s="6">
        <f t="shared" si="0"/>
        <v>708.05</v>
      </c>
      <c r="E98" s="6">
        <f t="shared" si="0"/>
        <v>1444.47</v>
      </c>
      <c r="F98" s="6">
        <f t="shared" si="0"/>
        <v>3020</v>
      </c>
      <c r="G98" s="6">
        <f t="shared" si="0"/>
        <v>837.28</v>
      </c>
      <c r="H98" s="6">
        <f t="shared" si="0"/>
        <v>2342.4299999999998</v>
      </c>
      <c r="I98" s="6">
        <f t="shared" si="0"/>
        <v>716.27</v>
      </c>
      <c r="J98" s="6">
        <f t="shared" si="0"/>
        <v>300</v>
      </c>
      <c r="K98" s="6">
        <f t="shared" si="0"/>
        <v>970</v>
      </c>
      <c r="L98" s="6">
        <f t="shared" si="0"/>
        <v>140</v>
      </c>
      <c r="M98" s="6">
        <f t="shared" si="0"/>
        <v>60</v>
      </c>
      <c r="N98" s="6">
        <f t="shared" si="0"/>
        <v>525</v>
      </c>
      <c r="O98" s="6">
        <f t="shared" si="0"/>
        <v>1310</v>
      </c>
      <c r="P98" s="6">
        <v>0</v>
      </c>
      <c r="Q98" s="6">
        <f>SUM(Q4:Q97)</f>
        <v>210</v>
      </c>
      <c r="R98" s="6">
        <f>SUM(R4:R97)</f>
        <v>64</v>
      </c>
      <c r="S98" s="6">
        <v>0</v>
      </c>
      <c r="T98" s="6">
        <f t="shared" ref="T98:AB98" si="1">SUM(T4:T97)</f>
        <v>547.46</v>
      </c>
      <c r="U98" s="6">
        <f t="shared" si="1"/>
        <v>355</v>
      </c>
      <c r="V98" s="6">
        <f t="shared" si="1"/>
        <v>71.239999999999995</v>
      </c>
      <c r="W98" s="6">
        <f t="shared" si="1"/>
        <v>84</v>
      </c>
      <c r="X98" s="6">
        <f t="shared" si="1"/>
        <v>36235.64</v>
      </c>
      <c r="Y98" s="6">
        <f t="shared" si="1"/>
        <v>1121.25</v>
      </c>
      <c r="Z98" s="6">
        <f t="shared" si="1"/>
        <v>1755</v>
      </c>
      <c r="AA98" s="6">
        <f t="shared" si="1"/>
        <v>1407.8899999999999</v>
      </c>
      <c r="AB98" s="6">
        <f t="shared" si="1"/>
        <v>7975.7499999999982</v>
      </c>
      <c r="AC98" s="6">
        <f>SUM(C98:AB98)</f>
        <v>68100.73</v>
      </c>
      <c r="AD98" s="12"/>
    </row>
    <row r="99" spans="1:30">
      <c r="A99" s="2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6"/>
      <c r="AD99" s="12"/>
    </row>
    <row r="100" spans="1:30">
      <c r="A100" s="2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6"/>
      <c r="AD100" s="12"/>
    </row>
    <row r="101" spans="1:30">
      <c r="A101" s="2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6"/>
      <c r="AD101" s="12"/>
    </row>
    <row r="102" spans="1:30">
      <c r="A102" s="2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6"/>
      <c r="AD102" s="12"/>
    </row>
    <row r="103" spans="1:30">
      <c r="A103" s="2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6"/>
      <c r="AD103" s="12"/>
    </row>
    <row r="104" spans="1:30">
      <c r="A104" s="2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6"/>
      <c r="AD104" s="12"/>
    </row>
    <row r="105" spans="1:30">
      <c r="A105" s="2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6"/>
      <c r="AD105" s="12"/>
    </row>
    <row r="106" spans="1:30">
      <c r="A106" s="2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6"/>
      <c r="AD106" s="12"/>
    </row>
    <row r="107" spans="1:30">
      <c r="A107" s="2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6"/>
      <c r="AD107" s="12"/>
    </row>
    <row r="108" spans="1:30">
      <c r="A108" s="2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6"/>
      <c r="AD108" s="12"/>
    </row>
    <row r="109" spans="1:30">
      <c r="A109" s="2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6"/>
      <c r="AD109" s="12"/>
    </row>
    <row r="110" spans="1:30">
      <c r="A110" s="2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6"/>
      <c r="AD110" s="12"/>
    </row>
    <row r="111" spans="1:30">
      <c r="A111" s="2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6"/>
      <c r="AD111" s="12"/>
    </row>
    <row r="112" spans="1:30">
      <c r="A112" s="2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6"/>
      <c r="AD112" s="12"/>
    </row>
    <row r="113" spans="1:30">
      <c r="A113" s="2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/>
      <c r="AD113" s="12"/>
    </row>
    <row r="114" spans="1:30">
      <c r="A114" s="2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6"/>
      <c r="AD114" s="12"/>
    </row>
    <row r="115" spans="1:30">
      <c r="A115" s="2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6"/>
      <c r="AD115" s="12"/>
    </row>
    <row r="116" spans="1:30">
      <c r="A116" s="2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6"/>
      <c r="AD116" s="12"/>
    </row>
    <row r="117" spans="1:30">
      <c r="A117" s="2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6"/>
      <c r="AD117" s="12"/>
    </row>
    <row r="118" spans="1:30">
      <c r="A118" s="2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6"/>
      <c r="AD118" s="12"/>
    </row>
    <row r="119" spans="1:30">
      <c r="A119" s="2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6"/>
      <c r="AD119" s="12"/>
    </row>
    <row r="120" spans="1:30">
      <c r="A120" s="2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6"/>
      <c r="AD120" s="12"/>
    </row>
    <row r="121" spans="1:30">
      <c r="A121" s="2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6"/>
      <c r="AD121" s="12"/>
    </row>
    <row r="122" spans="1:30">
      <c r="A122" s="2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6"/>
      <c r="AD122" s="12"/>
    </row>
    <row r="123" spans="1:30">
      <c r="A123" s="2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6"/>
      <c r="AD123" s="12"/>
    </row>
    <row r="124" spans="1:30">
      <c r="A124" s="2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6"/>
      <c r="AD124" s="12"/>
    </row>
    <row r="125" spans="1:30">
      <c r="A125" s="2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6"/>
      <c r="AD125" s="12"/>
    </row>
    <row r="126" spans="1:30">
      <c r="A126" s="2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6"/>
      <c r="AD126" s="12"/>
    </row>
    <row r="127" spans="1:30">
      <c r="A127" s="2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6"/>
      <c r="AD127" s="12"/>
    </row>
    <row r="128" spans="1:30">
      <c r="A128" s="2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6"/>
      <c r="AD128" s="12"/>
    </row>
    <row r="129" spans="1:30">
      <c r="A129" s="2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6"/>
      <c r="AD129" s="12"/>
    </row>
    <row r="130" spans="1:30">
      <c r="A130" s="2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6"/>
      <c r="AD130" s="12"/>
    </row>
    <row r="131" spans="1:30">
      <c r="A131" s="2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6"/>
      <c r="AD131" s="12"/>
    </row>
    <row r="132" spans="1:30">
      <c r="A132" s="2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6"/>
      <c r="AD132" s="12"/>
    </row>
    <row r="133" spans="1:30">
      <c r="A133" s="2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6"/>
      <c r="AD133" s="12"/>
    </row>
    <row r="134" spans="1:30">
      <c r="A134" s="2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6"/>
      <c r="AD134" s="12"/>
    </row>
    <row r="135" spans="1:30">
      <c r="A135" s="2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6"/>
      <c r="AD135" s="12"/>
    </row>
    <row r="136" spans="1:30">
      <c r="A136" s="2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6"/>
      <c r="AD136" s="12"/>
    </row>
    <row r="137" spans="1:30">
      <c r="A137" s="2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6"/>
      <c r="AD137" s="12"/>
    </row>
    <row r="138" spans="1:30">
      <c r="A138" s="2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6"/>
      <c r="AD138" s="12"/>
    </row>
    <row r="139" spans="1:30">
      <c r="A139" s="2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6"/>
      <c r="AD139" s="12"/>
    </row>
    <row r="140" spans="1:30">
      <c r="A140" s="2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6"/>
      <c r="AD140" s="12"/>
    </row>
    <row r="141" spans="1:30">
      <c r="A141" s="2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6"/>
      <c r="AD141" s="12"/>
    </row>
    <row r="142" spans="1:30">
      <c r="A142" s="2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6"/>
      <c r="AD142" s="12"/>
    </row>
    <row r="143" spans="1:30">
      <c r="A143" s="2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6"/>
      <c r="AD143" s="12"/>
    </row>
    <row r="144" spans="1:30">
      <c r="A144" s="2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6"/>
      <c r="AD144" s="12"/>
    </row>
    <row r="145" spans="1:30">
      <c r="A145" s="2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6"/>
      <c r="AD145" s="12"/>
    </row>
    <row r="146" spans="1:30">
      <c r="A146" s="2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6"/>
      <c r="AD146" s="12"/>
    </row>
    <row r="147" spans="1:30">
      <c r="A147" s="2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6"/>
      <c r="AD147" s="12"/>
    </row>
    <row r="148" spans="1:30">
      <c r="A148" s="2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6"/>
      <c r="AD148" s="12"/>
    </row>
    <row r="149" spans="1:30">
      <c r="A149" s="2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6"/>
      <c r="AD149" s="12"/>
    </row>
    <row r="150" spans="1:30">
      <c r="A150" s="2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6"/>
      <c r="AD150" s="12"/>
    </row>
    <row r="151" spans="1:30">
      <c r="A151" s="2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6"/>
      <c r="AD151" s="12"/>
    </row>
    <row r="152" spans="1:30">
      <c r="A152" s="2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6"/>
      <c r="AD152" s="12"/>
    </row>
    <row r="153" spans="1:30">
      <c r="A153" s="2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6"/>
      <c r="AD153" s="12"/>
    </row>
    <row r="154" spans="1:30">
      <c r="A154" s="2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6"/>
      <c r="AD154" s="12"/>
    </row>
    <row r="155" spans="1:30">
      <c r="A155" s="2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6"/>
      <c r="AD155" s="12"/>
    </row>
    <row r="156" spans="1:30">
      <c r="A156" s="2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6"/>
      <c r="AD156" s="12"/>
    </row>
    <row r="157" spans="1:30">
      <c r="A157" s="2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6"/>
      <c r="AD157" s="12"/>
    </row>
    <row r="158" spans="1:30">
      <c r="A158" s="2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6"/>
      <c r="AD158" s="12"/>
    </row>
    <row r="159" spans="1:30">
      <c r="A159" s="2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6"/>
      <c r="AD159" s="12"/>
    </row>
    <row r="160" spans="1:30">
      <c r="A160" s="2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6"/>
      <c r="AD160" s="12"/>
    </row>
    <row r="161" spans="1:30">
      <c r="A161" s="2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6"/>
      <c r="AD161" s="12"/>
    </row>
    <row r="162" spans="1:30">
      <c r="A162" s="2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6"/>
      <c r="AD162" s="12"/>
    </row>
    <row r="163" spans="1:30">
      <c r="A163" s="2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6"/>
      <c r="AD163" s="12"/>
    </row>
    <row r="164" spans="1:30">
      <c r="A164" s="2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6"/>
      <c r="AD164" s="12"/>
    </row>
    <row r="165" spans="1:30">
      <c r="A165" s="2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6"/>
      <c r="AD165" s="12"/>
    </row>
    <row r="166" spans="1:30">
      <c r="A166" s="2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6"/>
      <c r="AD166" s="12"/>
    </row>
    <row r="167" spans="1:30">
      <c r="A167" s="2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6"/>
      <c r="AD167" s="12"/>
    </row>
    <row r="168" spans="1:30">
      <c r="A168" s="2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6"/>
      <c r="AD168" s="12"/>
    </row>
    <row r="169" spans="1:30">
      <c r="A169" s="2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6"/>
      <c r="AD169" s="12"/>
    </row>
    <row r="170" spans="1:30">
      <c r="A170" s="2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6"/>
      <c r="AD170" s="12"/>
    </row>
    <row r="171" spans="1:30">
      <c r="A171" s="2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6"/>
      <c r="AD171" s="12"/>
    </row>
    <row r="172" spans="1:30">
      <c r="A172" s="2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6"/>
      <c r="AD172" s="12"/>
    </row>
    <row r="173" spans="1:30">
      <c r="A173" s="2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6"/>
      <c r="AD173" s="12"/>
    </row>
    <row r="174" spans="1:30">
      <c r="A174" s="2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6"/>
      <c r="AD174" s="12"/>
    </row>
    <row r="175" spans="1:30">
      <c r="A175" s="2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6"/>
      <c r="AD175" s="12"/>
    </row>
    <row r="176" spans="1:30">
      <c r="A176" s="2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6"/>
      <c r="AD176" s="12"/>
    </row>
    <row r="177" spans="1:30">
      <c r="A177" s="2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6"/>
      <c r="AD177" s="12"/>
    </row>
    <row r="178" spans="1:30">
      <c r="A178" s="2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6"/>
      <c r="AD178" s="12"/>
    </row>
    <row r="179" spans="1:30">
      <c r="A179" s="2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6"/>
      <c r="AD179" s="12"/>
    </row>
    <row r="180" spans="1:30">
      <c r="A180" s="2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6"/>
      <c r="AD180" s="12"/>
    </row>
    <row r="181" spans="1:30">
      <c r="A181" s="2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6"/>
      <c r="AD181" s="12"/>
    </row>
    <row r="182" spans="1:30">
      <c r="A182" s="2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6"/>
      <c r="AD182" s="12"/>
    </row>
    <row r="183" spans="1:30">
      <c r="A183" s="2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6"/>
      <c r="AD183" s="12"/>
    </row>
    <row r="184" spans="1:30">
      <c r="A184" s="2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6"/>
      <c r="AD184" s="12"/>
    </row>
    <row r="185" spans="1:30">
      <c r="A185" s="2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6"/>
      <c r="AD185" s="12"/>
    </row>
    <row r="186" spans="1:30">
      <c r="A186" s="2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6"/>
      <c r="AD186" s="12"/>
    </row>
    <row r="187" spans="1:30">
      <c r="A187" s="2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6"/>
      <c r="AD187" s="12"/>
    </row>
    <row r="188" spans="1:30">
      <c r="A188" s="2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6"/>
      <c r="AD188" s="12"/>
    </row>
    <row r="189" spans="1:30">
      <c r="A189" s="2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6"/>
      <c r="AD189" s="12"/>
    </row>
    <row r="190" spans="1:30">
      <c r="A190" s="2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6"/>
      <c r="AD190" s="12"/>
    </row>
    <row r="191" spans="1:30">
      <c r="A191" s="2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6"/>
      <c r="AD191" s="12"/>
    </row>
    <row r="192" spans="1:30">
      <c r="A192" s="2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6"/>
      <c r="AD192" s="12"/>
    </row>
    <row r="193" spans="1:30">
      <c r="A193" s="2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6"/>
      <c r="AD193" s="12"/>
    </row>
    <row r="194" spans="1:30">
      <c r="A194" s="2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6"/>
      <c r="AD194" s="12"/>
    </row>
    <row r="195" spans="1:30">
      <c r="A195" s="2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6"/>
      <c r="AD195" s="12"/>
    </row>
    <row r="196" spans="1:30">
      <c r="A196" s="2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6"/>
      <c r="AD196" s="12"/>
    </row>
    <row r="197" spans="1:30">
      <c r="A197" s="2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6"/>
      <c r="AD197" s="12"/>
    </row>
    <row r="198" spans="1:30">
      <c r="A198" s="2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6"/>
      <c r="AD198" s="12"/>
    </row>
    <row r="199" spans="1:30">
      <c r="A199" s="2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6"/>
      <c r="AD199" s="12"/>
    </row>
    <row r="200" spans="1:30">
      <c r="A200" s="2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6"/>
      <c r="AD200" s="12"/>
    </row>
    <row r="201" spans="1:30">
      <c r="A201" s="10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9"/>
    </row>
    <row r="202" spans="1:30">
      <c r="A202" s="1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9"/>
    </row>
    <row r="203" spans="1:30">
      <c r="A203" s="1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9"/>
    </row>
    <row r="204" spans="1:30">
      <c r="A204" s="1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9"/>
    </row>
    <row r="205" spans="1:30">
      <c r="A205" s="1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9"/>
    </row>
    <row r="206" spans="1:30">
      <c r="A206" s="1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9"/>
    </row>
    <row r="207" spans="1:30">
      <c r="A207" s="10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9"/>
    </row>
    <row r="208" spans="1:30">
      <c r="A208" s="10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9"/>
    </row>
    <row r="209" spans="1:30">
      <c r="A209" s="10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9"/>
    </row>
    <row r="210" spans="1:30">
      <c r="A210" s="10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9"/>
    </row>
    <row r="211" spans="1:30">
      <c r="A211" s="10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9"/>
    </row>
    <row r="212" spans="1:30">
      <c r="A212" s="10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9"/>
    </row>
    <row r="213" spans="1:30">
      <c r="A213" s="10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9"/>
    </row>
    <row r="214" spans="1:30">
      <c r="A214" s="10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9"/>
    </row>
    <row r="215" spans="1:30">
      <c r="A215" s="10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9"/>
    </row>
    <row r="216" spans="1:30">
      <c r="A216" s="10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9"/>
    </row>
    <row r="217" spans="1:30">
      <c r="A217" s="10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9"/>
    </row>
    <row r="218" spans="1:30">
      <c r="A218" s="10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9"/>
    </row>
    <row r="219" spans="1:30">
      <c r="A219" s="10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9"/>
    </row>
    <row r="220" spans="1:30">
      <c r="A220" s="10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9"/>
    </row>
    <row r="221" spans="1:30">
      <c r="A221" s="10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9"/>
    </row>
    <row r="222" spans="1:30">
      <c r="A222" s="10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9"/>
    </row>
    <row r="223" spans="1:30">
      <c r="A223" s="10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9"/>
    </row>
    <row r="224" spans="1:30">
      <c r="A224" s="10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9"/>
    </row>
    <row r="225" spans="1:30">
      <c r="A225" s="10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9"/>
    </row>
    <row r="226" spans="1:30">
      <c r="A226" s="1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9"/>
    </row>
    <row r="227" spans="1:30">
      <c r="A227" s="1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9"/>
    </row>
    <row r="228" spans="1:30">
      <c r="A228" s="1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9"/>
    </row>
    <row r="229" spans="1:30">
      <c r="A229" s="1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9"/>
    </row>
    <row r="230" spans="1:30">
      <c r="A230" s="1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9"/>
    </row>
    <row r="231" spans="1:30">
      <c r="A231" s="10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9"/>
    </row>
    <row r="232" spans="1:30">
      <c r="A232" s="10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9"/>
    </row>
    <row r="233" spans="1:30">
      <c r="A233" s="10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9"/>
    </row>
    <row r="234" spans="1:30">
      <c r="A234" s="10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9"/>
    </row>
    <row r="235" spans="1:30">
      <c r="A235" s="10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9"/>
    </row>
    <row r="236" spans="1:30">
      <c r="A236" s="10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9"/>
    </row>
    <row r="237" spans="1:30">
      <c r="A237" s="10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9"/>
    </row>
    <row r="238" spans="1:30">
      <c r="A238" s="10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9"/>
    </row>
    <row r="239" spans="1:30">
      <c r="A239" s="10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9"/>
    </row>
    <row r="240" spans="1:30">
      <c r="A240" s="10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9"/>
    </row>
    <row r="241" spans="1:30">
      <c r="A241" s="10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9"/>
    </row>
    <row r="242" spans="1:30">
      <c r="A242" s="10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9"/>
    </row>
    <row r="243" spans="1:30">
      <c r="A243" s="10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9"/>
    </row>
    <row r="244" spans="1:30">
      <c r="A244" s="10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9"/>
    </row>
    <row r="245" spans="1:30">
      <c r="A245" s="10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9"/>
    </row>
    <row r="246" spans="1:30">
      <c r="A246" s="10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9"/>
    </row>
    <row r="247" spans="1:30">
      <c r="A247" s="1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9"/>
    </row>
    <row r="248" spans="1:30">
      <c r="A248" s="10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9"/>
    </row>
    <row r="249" spans="1:30">
      <c r="A249" s="10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9"/>
    </row>
    <row r="250" spans="1:30">
      <c r="A250" s="10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9"/>
    </row>
  </sheetData>
  <printOptions gridLines="1"/>
  <pageMargins left="0.19685039370078741" right="0.15748031496062992" top="0.31496062992125984" bottom="0.3149606299212598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Normal="10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E62" sqref="E62"/>
    </sheetView>
  </sheetViews>
  <sheetFormatPr defaultRowHeight="15"/>
  <cols>
    <col min="1" max="1" width="27.85546875" customWidth="1"/>
    <col min="8" max="8" width="10" customWidth="1"/>
    <col min="11" max="11" width="10.28515625" customWidth="1"/>
    <col min="12" max="12" width="10.42578125" customWidth="1"/>
    <col min="14" max="14" width="9.5703125" customWidth="1"/>
    <col min="18" max="18" width="10" bestFit="1" customWidth="1"/>
  </cols>
  <sheetData>
    <row r="1" spans="1:18">
      <c r="A1" s="2" t="s">
        <v>0</v>
      </c>
      <c r="B1" s="3" t="s">
        <v>1</v>
      </c>
      <c r="C1" s="3" t="s">
        <v>2</v>
      </c>
      <c r="D1" s="3" t="s">
        <v>4</v>
      </c>
      <c r="E1" s="3" t="s">
        <v>7</v>
      </c>
      <c r="F1" s="3" t="s">
        <v>9</v>
      </c>
      <c r="G1" s="3" t="s">
        <v>11</v>
      </c>
      <c r="H1" s="3" t="s">
        <v>13</v>
      </c>
      <c r="I1" s="3" t="s">
        <v>16</v>
      </c>
      <c r="J1" s="3" t="s">
        <v>16</v>
      </c>
      <c r="K1" s="3" t="s">
        <v>20</v>
      </c>
      <c r="L1" s="3" t="s">
        <v>20</v>
      </c>
      <c r="M1" s="3" t="s">
        <v>138</v>
      </c>
      <c r="N1" s="3" t="s">
        <v>174</v>
      </c>
      <c r="O1" s="3" t="s">
        <v>198</v>
      </c>
      <c r="P1" s="3" t="s">
        <v>24</v>
      </c>
      <c r="Q1" s="3" t="s">
        <v>26</v>
      </c>
      <c r="R1" s="3" t="s">
        <v>27</v>
      </c>
    </row>
    <row r="2" spans="1:18">
      <c r="A2" s="1"/>
      <c r="B2" s="1"/>
      <c r="C2" s="3" t="s">
        <v>3</v>
      </c>
      <c r="D2" s="3" t="s">
        <v>5</v>
      </c>
      <c r="E2" s="3" t="s">
        <v>8</v>
      </c>
      <c r="F2" s="3" t="s">
        <v>10</v>
      </c>
      <c r="G2" s="3" t="s">
        <v>12</v>
      </c>
      <c r="H2" s="3" t="s">
        <v>14</v>
      </c>
      <c r="I2" s="3" t="s">
        <v>17</v>
      </c>
      <c r="J2" s="3" t="s">
        <v>19</v>
      </c>
      <c r="K2" s="3" t="s">
        <v>21</v>
      </c>
      <c r="L2" s="3" t="s">
        <v>23</v>
      </c>
      <c r="M2" s="3"/>
      <c r="N2" s="3" t="s">
        <v>175</v>
      </c>
      <c r="O2" s="3"/>
      <c r="P2" s="3" t="s">
        <v>25</v>
      </c>
      <c r="Q2" s="1"/>
      <c r="R2" s="1"/>
    </row>
    <row r="3" spans="1:18">
      <c r="A3" s="1"/>
      <c r="B3" s="1"/>
      <c r="C3" s="1"/>
      <c r="D3" s="3" t="s">
        <v>6</v>
      </c>
      <c r="E3" s="1"/>
      <c r="F3" s="1"/>
      <c r="G3" s="1"/>
      <c r="H3" s="3" t="s">
        <v>15</v>
      </c>
      <c r="I3" s="3" t="s">
        <v>18</v>
      </c>
      <c r="J3" s="3" t="s">
        <v>18</v>
      </c>
      <c r="K3" s="3" t="s">
        <v>22</v>
      </c>
      <c r="L3" s="3" t="s">
        <v>22</v>
      </c>
      <c r="M3" s="3"/>
      <c r="N3" s="3"/>
      <c r="O3" s="3"/>
      <c r="P3" s="3"/>
      <c r="Q3" s="1"/>
      <c r="R3" s="1"/>
    </row>
    <row r="4" spans="1:18">
      <c r="A4" s="2" t="s">
        <v>112</v>
      </c>
      <c r="B4" s="4"/>
      <c r="C4" s="4"/>
      <c r="E4" s="4"/>
      <c r="F4" s="4"/>
      <c r="G4" s="4"/>
      <c r="H4" s="4"/>
      <c r="I4" s="4">
        <v>268.32</v>
      </c>
      <c r="J4" s="4">
        <v>20564.04</v>
      </c>
      <c r="K4" s="4">
        <v>7776.94</v>
      </c>
      <c r="L4" s="4">
        <v>5782.14</v>
      </c>
      <c r="M4" s="4"/>
      <c r="N4" s="4"/>
      <c r="O4" s="4"/>
      <c r="P4" s="4"/>
      <c r="Q4" s="11">
        <f>SUM(B4:P4)</f>
        <v>34391.440000000002</v>
      </c>
      <c r="R4" s="12">
        <v>42095</v>
      </c>
    </row>
    <row r="5" spans="1:18">
      <c r="A5" s="2" t="s">
        <v>64</v>
      </c>
      <c r="B5" s="4"/>
      <c r="C5" s="4"/>
      <c r="D5" s="4">
        <v>358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>
        <v>358</v>
      </c>
      <c r="R5" s="12">
        <v>42095</v>
      </c>
    </row>
    <row r="6" spans="1:18">
      <c r="A6" s="2" t="s">
        <v>65</v>
      </c>
      <c r="B6" s="4"/>
      <c r="C6" s="4"/>
      <c r="D6" s="4">
        <v>184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>
        <v>184</v>
      </c>
      <c r="R6" s="12">
        <v>42095</v>
      </c>
    </row>
    <row r="7" spans="1:18">
      <c r="A7" s="2" t="s">
        <v>117</v>
      </c>
      <c r="B7" s="4"/>
      <c r="C7" s="4"/>
      <c r="D7" s="4">
        <v>84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>
        <v>84</v>
      </c>
      <c r="R7" s="12">
        <v>42135</v>
      </c>
    </row>
    <row r="8" spans="1:18">
      <c r="A8" s="2" t="s">
        <v>118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5568.97</v>
      </c>
      <c r="Q8" s="11">
        <v>5568.97</v>
      </c>
      <c r="R8" s="12">
        <v>42121</v>
      </c>
    </row>
    <row r="9" spans="1:18">
      <c r="A9" s="2" t="s">
        <v>119</v>
      </c>
      <c r="B9" s="4"/>
      <c r="C9" s="4"/>
      <c r="D9" s="4"/>
      <c r="E9" s="4"/>
      <c r="F9" s="4"/>
      <c r="G9" s="4">
        <v>200</v>
      </c>
      <c r="H9" s="4"/>
      <c r="I9" s="4"/>
      <c r="J9" s="4"/>
      <c r="K9" s="4"/>
      <c r="L9" s="4"/>
      <c r="M9" s="4"/>
      <c r="N9" s="4"/>
      <c r="O9" s="4"/>
      <c r="P9" s="4"/>
      <c r="Q9" s="11">
        <v>200</v>
      </c>
      <c r="R9" s="12">
        <v>42135</v>
      </c>
    </row>
    <row r="10" spans="1:18">
      <c r="A10" s="2" t="s">
        <v>120</v>
      </c>
      <c r="B10" s="4"/>
      <c r="C10" s="4"/>
      <c r="D10" s="4"/>
      <c r="E10" s="4"/>
      <c r="F10" s="4"/>
      <c r="G10" s="4">
        <v>50</v>
      </c>
      <c r="H10" s="4"/>
      <c r="I10" s="4"/>
      <c r="J10" s="4"/>
      <c r="K10" s="4"/>
      <c r="L10" s="4"/>
      <c r="M10" s="4"/>
      <c r="N10" s="4"/>
      <c r="O10" s="4"/>
      <c r="P10" s="4"/>
      <c r="Q10" s="11">
        <v>50</v>
      </c>
      <c r="R10" s="12">
        <v>42135</v>
      </c>
    </row>
    <row r="11" spans="1:18">
      <c r="A11" s="2" t="s">
        <v>126</v>
      </c>
      <c r="B11" s="4"/>
      <c r="C11" s="4"/>
      <c r="D11" s="4"/>
      <c r="E11" s="4"/>
      <c r="F11" s="4">
        <v>32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11">
        <v>32</v>
      </c>
      <c r="R11" s="12">
        <v>42135</v>
      </c>
    </row>
    <row r="12" spans="1:18">
      <c r="A12" s="2" t="s">
        <v>121</v>
      </c>
      <c r="B12" s="4"/>
      <c r="C12" s="4">
        <v>0.83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">
        <v>0.83</v>
      </c>
      <c r="R12" s="12">
        <v>42103</v>
      </c>
    </row>
    <row r="13" spans="1:18">
      <c r="A13" s="2" t="s">
        <v>108</v>
      </c>
      <c r="B13" s="4">
        <v>8720.09</v>
      </c>
      <c r="C13" s="4"/>
      <c r="D13" s="4"/>
      <c r="E13" s="4"/>
      <c r="F13" s="4"/>
      <c r="G13" s="4"/>
      <c r="H13" s="4">
        <v>1206.79</v>
      </c>
      <c r="I13" s="4"/>
      <c r="J13" s="4"/>
      <c r="K13" s="4"/>
      <c r="L13" s="4"/>
      <c r="M13" s="4"/>
      <c r="N13" s="4"/>
      <c r="O13" s="4"/>
      <c r="P13" s="4"/>
      <c r="Q13" s="11">
        <f>SUM(B13:P13)</f>
        <v>9926.880000000001</v>
      </c>
      <c r="R13" s="12">
        <v>42103</v>
      </c>
    </row>
    <row r="14" spans="1:18">
      <c r="A14" s="2" t="s">
        <v>125</v>
      </c>
      <c r="B14" s="4"/>
      <c r="C14" s="4"/>
      <c r="D14" s="4"/>
      <c r="E14" s="4"/>
      <c r="F14" s="4">
        <v>32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11">
        <v>32</v>
      </c>
      <c r="R14" s="12">
        <v>42135</v>
      </c>
    </row>
    <row r="15" spans="1:18">
      <c r="A15" s="2" t="s">
        <v>124</v>
      </c>
      <c r="B15" s="4"/>
      <c r="C15" s="4"/>
      <c r="D15" s="4"/>
      <c r="E15" s="4"/>
      <c r="F15" s="4">
        <v>32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11">
        <v>32</v>
      </c>
      <c r="R15" s="12">
        <v>42135</v>
      </c>
    </row>
    <row r="16" spans="1:18">
      <c r="A16" s="2" t="s">
        <v>123</v>
      </c>
      <c r="B16" s="4"/>
      <c r="C16" s="4"/>
      <c r="D16" s="4"/>
      <c r="E16" s="4"/>
      <c r="F16" s="4">
        <v>60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11">
        <v>60</v>
      </c>
      <c r="R16" s="12">
        <v>42135</v>
      </c>
    </row>
    <row r="17" spans="1:18">
      <c r="A17" s="2" t="s">
        <v>122</v>
      </c>
      <c r="B17" s="4"/>
      <c r="C17" s="4"/>
      <c r="D17" s="4"/>
      <c r="E17" s="4"/>
      <c r="F17" s="4">
        <v>60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11">
        <v>60</v>
      </c>
      <c r="R17" s="12">
        <v>42135</v>
      </c>
    </row>
    <row r="18" spans="1:18">
      <c r="A18" s="2" t="s">
        <v>139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100</v>
      </c>
      <c r="N18" s="4"/>
      <c r="O18" s="4"/>
      <c r="P18" s="4"/>
      <c r="Q18" s="11">
        <v>100</v>
      </c>
      <c r="R18" s="12">
        <v>42137</v>
      </c>
    </row>
    <row r="19" spans="1:18">
      <c r="A19" s="2" t="s">
        <v>140</v>
      </c>
      <c r="B19" s="4"/>
      <c r="C19" s="4"/>
      <c r="D19" s="4"/>
      <c r="E19" s="4"/>
      <c r="F19" s="4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v>16</v>
      </c>
      <c r="R19" s="12">
        <v>42152</v>
      </c>
    </row>
    <row r="20" spans="1:18">
      <c r="A20" s="2" t="s">
        <v>145</v>
      </c>
      <c r="B20" s="4"/>
      <c r="C20" s="4"/>
      <c r="D20" s="4">
        <v>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>
        <v>84</v>
      </c>
      <c r="R20" s="12">
        <v>42185</v>
      </c>
    </row>
    <row r="21" spans="1:18">
      <c r="A21" s="2" t="s">
        <v>146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200</v>
      </c>
      <c r="N21" s="4"/>
      <c r="O21" s="4"/>
      <c r="P21" s="4"/>
      <c r="Q21" s="11">
        <v>200</v>
      </c>
      <c r="R21" s="12">
        <v>42185</v>
      </c>
    </row>
    <row r="22" spans="1:18">
      <c r="A22" s="2" t="s">
        <v>93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300</v>
      </c>
      <c r="N22" s="4"/>
      <c r="O22" s="4"/>
      <c r="P22" s="4"/>
      <c r="Q22" s="11">
        <v>300</v>
      </c>
      <c r="R22" s="12">
        <v>42185</v>
      </c>
    </row>
    <row r="23" spans="1:18">
      <c r="A23" s="2" t="s">
        <v>147</v>
      </c>
      <c r="B23" s="4"/>
      <c r="C23" s="4"/>
      <c r="D23" s="4">
        <v>84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v>84</v>
      </c>
      <c r="R23" s="12">
        <v>42191</v>
      </c>
    </row>
    <row r="24" spans="1:18">
      <c r="A24" s="2" t="s">
        <v>121</v>
      </c>
      <c r="B24" s="4"/>
      <c r="C24" s="4">
        <v>0.74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>
        <v>0.74</v>
      </c>
      <c r="R24" s="12">
        <v>42164</v>
      </c>
    </row>
    <row r="25" spans="1:18">
      <c r="A25" s="2" t="s">
        <v>148</v>
      </c>
      <c r="B25" s="4"/>
      <c r="C25" s="4"/>
      <c r="D25" s="4">
        <v>358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>
        <v>358</v>
      </c>
      <c r="R25" s="12">
        <v>42191</v>
      </c>
    </row>
    <row r="26" spans="1:18">
      <c r="A26" s="2" t="s">
        <v>149</v>
      </c>
      <c r="B26" s="4"/>
      <c r="C26" s="4"/>
      <c r="D26" s="4"/>
      <c r="E26" s="4"/>
      <c r="F26" s="4"/>
      <c r="G26" s="4">
        <v>16000</v>
      </c>
      <c r="H26" s="4"/>
      <c r="I26" s="4"/>
      <c r="J26" s="4"/>
      <c r="K26" s="4"/>
      <c r="L26" s="4"/>
      <c r="M26" s="4"/>
      <c r="N26" s="4"/>
      <c r="O26" s="4"/>
      <c r="P26" s="4"/>
      <c r="Q26" s="11">
        <v>16000</v>
      </c>
      <c r="R26" s="12">
        <v>42156</v>
      </c>
    </row>
    <row r="27" spans="1:18">
      <c r="A27" s="2" t="s">
        <v>111</v>
      </c>
      <c r="B27" s="4"/>
      <c r="C27" s="4"/>
      <c r="D27" s="4"/>
      <c r="E27" s="4"/>
      <c r="F27" s="4"/>
      <c r="G27" s="4">
        <v>3800</v>
      </c>
      <c r="H27" s="4"/>
      <c r="I27" s="4"/>
      <c r="J27" s="4"/>
      <c r="K27" s="4"/>
      <c r="L27" s="4"/>
      <c r="M27" s="4"/>
      <c r="N27" s="4"/>
      <c r="O27" s="4"/>
      <c r="P27" s="4"/>
      <c r="Q27" s="11">
        <v>3800</v>
      </c>
      <c r="R27" s="12">
        <v>42171</v>
      </c>
    </row>
    <row r="28" spans="1:18">
      <c r="A28" s="2" t="s">
        <v>154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200</v>
      </c>
      <c r="N28" s="4"/>
      <c r="O28" s="4"/>
      <c r="P28" s="4"/>
      <c r="Q28" s="11">
        <v>200</v>
      </c>
      <c r="R28" s="12">
        <v>42198</v>
      </c>
    </row>
    <row r="29" spans="1:18">
      <c r="A29" s="2" t="s">
        <v>121</v>
      </c>
      <c r="B29" s="4"/>
      <c r="C29" s="4">
        <v>0.88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>
        <v>0.88</v>
      </c>
      <c r="R29" s="12">
        <v>42133</v>
      </c>
    </row>
    <row r="30" spans="1:18">
      <c r="A30" s="2" t="s">
        <v>118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3587.37</v>
      </c>
      <c r="Q30" s="11">
        <v>3587.37</v>
      </c>
      <c r="R30" s="12">
        <v>42188</v>
      </c>
    </row>
    <row r="31" spans="1:18">
      <c r="A31" s="2" t="s">
        <v>108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350</v>
      </c>
      <c r="N31" s="4"/>
      <c r="O31" s="4"/>
      <c r="P31" s="4"/>
      <c r="Q31" s="11">
        <v>350</v>
      </c>
      <c r="R31" s="12">
        <v>42204</v>
      </c>
    </row>
    <row r="32" spans="1:18">
      <c r="A32" s="2" t="s">
        <v>160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250</v>
      </c>
      <c r="N32" s="4"/>
      <c r="O32" s="4"/>
      <c r="P32" s="4"/>
      <c r="Q32" s="11">
        <v>250</v>
      </c>
      <c r="R32" s="12">
        <v>42207</v>
      </c>
    </row>
    <row r="33" spans="1:18">
      <c r="A33" s="2" t="s">
        <v>165</v>
      </c>
      <c r="B33" s="4"/>
      <c r="C33" s="4"/>
      <c r="D33" s="4"/>
      <c r="E33" s="4"/>
      <c r="F33" s="4"/>
      <c r="G33" s="4">
        <v>50</v>
      </c>
      <c r="H33" s="4"/>
      <c r="I33" s="4"/>
      <c r="J33" s="4"/>
      <c r="K33" s="4"/>
      <c r="L33" s="4"/>
      <c r="M33" s="4"/>
      <c r="N33" s="4"/>
      <c r="O33" s="4"/>
      <c r="P33" s="4"/>
      <c r="Q33" s="11">
        <v>50</v>
      </c>
      <c r="R33" s="12">
        <v>42215</v>
      </c>
    </row>
    <row r="34" spans="1:18">
      <c r="A34" s="2" t="s">
        <v>108</v>
      </c>
      <c r="B34" s="4"/>
      <c r="C34" s="4"/>
      <c r="D34" s="4"/>
      <c r="E34" s="4"/>
      <c r="F34" s="4"/>
      <c r="G34" s="4">
        <v>5000</v>
      </c>
      <c r="H34" s="4"/>
      <c r="I34" s="4"/>
      <c r="J34" s="4"/>
      <c r="K34" s="4"/>
      <c r="L34" s="4"/>
      <c r="M34" s="4"/>
      <c r="N34" s="4"/>
      <c r="O34" s="4"/>
      <c r="P34" s="4"/>
      <c r="Q34" s="11">
        <v>5000</v>
      </c>
      <c r="R34" s="12">
        <v>42191</v>
      </c>
    </row>
    <row r="35" spans="1:18">
      <c r="A35" s="12" t="s">
        <v>121</v>
      </c>
      <c r="B35" s="4"/>
      <c r="C35" s="4">
        <v>1.2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1">
        <v>1.2</v>
      </c>
      <c r="R35" s="12">
        <v>42194</v>
      </c>
    </row>
    <row r="36" spans="1:18">
      <c r="A36" s="2" t="s">
        <v>167</v>
      </c>
      <c r="B36" s="4"/>
      <c r="C36" s="4"/>
      <c r="D36" s="4">
        <v>393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1">
        <v>393</v>
      </c>
      <c r="R36" s="12">
        <v>42236</v>
      </c>
    </row>
    <row r="37" spans="1:18">
      <c r="A37" s="2" t="s">
        <v>168</v>
      </c>
      <c r="B37" s="4"/>
      <c r="C37" s="4"/>
      <c r="D37" s="4"/>
      <c r="E37" s="4"/>
      <c r="F37" s="4">
        <v>60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11">
        <v>60</v>
      </c>
      <c r="R37" s="12">
        <v>42240</v>
      </c>
    </row>
    <row r="38" spans="1:18">
      <c r="A38" s="2" t="s">
        <v>169</v>
      </c>
      <c r="B38" s="4"/>
      <c r="C38" s="4"/>
      <c r="D38" s="4"/>
      <c r="E38" s="4"/>
      <c r="F38" s="4">
        <v>60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11">
        <v>60</v>
      </c>
      <c r="R38" s="12">
        <v>42240</v>
      </c>
    </row>
    <row r="39" spans="1:18">
      <c r="A39" s="2" t="s">
        <v>170</v>
      </c>
      <c r="B39" s="4"/>
      <c r="C39" s="4"/>
      <c r="D39" s="4"/>
      <c r="E39" s="4"/>
      <c r="F39" s="4">
        <v>32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11">
        <v>32</v>
      </c>
      <c r="R39" s="12">
        <v>42240</v>
      </c>
    </row>
    <row r="40" spans="1:18">
      <c r="A40" s="2" t="s">
        <v>171</v>
      </c>
      <c r="B40" s="4"/>
      <c r="C40" s="4"/>
      <c r="D40" s="4"/>
      <c r="E40" s="4"/>
      <c r="F40" s="4">
        <v>32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11">
        <v>32</v>
      </c>
      <c r="R40" s="12">
        <v>42240</v>
      </c>
    </row>
    <row r="41" spans="1:18">
      <c r="A41" s="2" t="s">
        <v>172</v>
      </c>
      <c r="B41" s="4"/>
      <c r="C41" s="4"/>
      <c r="D41" s="4"/>
      <c r="E41" s="4"/>
      <c r="F41" s="4">
        <v>16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11">
        <v>16</v>
      </c>
      <c r="R41" s="12">
        <v>42240</v>
      </c>
    </row>
    <row r="42" spans="1:18">
      <c r="A42" s="2" t="s">
        <v>121</v>
      </c>
      <c r="B42" s="4"/>
      <c r="C42" s="4">
        <v>1.6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1">
        <v>1.6</v>
      </c>
      <c r="R42" s="12">
        <v>42226</v>
      </c>
    </row>
    <row r="43" spans="1:18">
      <c r="A43" s="2" t="s">
        <v>173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500</v>
      </c>
      <c r="N43" s="4"/>
      <c r="O43" s="4"/>
      <c r="P43" s="4"/>
      <c r="Q43" s="11">
        <v>500</v>
      </c>
      <c r="R43" s="12">
        <v>42263</v>
      </c>
    </row>
    <row r="44" spans="1:18">
      <c r="A44" s="2" t="s">
        <v>176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52</v>
      </c>
      <c r="O44" s="4"/>
      <c r="P44" s="4"/>
      <c r="Q44" s="11">
        <v>52</v>
      </c>
      <c r="R44" s="12">
        <v>42263</v>
      </c>
    </row>
    <row r="45" spans="1:18">
      <c r="A45" s="2" t="s">
        <v>180</v>
      </c>
      <c r="B45" s="4"/>
      <c r="C45" s="4"/>
      <c r="D45" s="4"/>
      <c r="E45" s="4"/>
      <c r="F45" s="4">
        <v>60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11">
        <v>60</v>
      </c>
      <c r="R45" s="12">
        <v>42268</v>
      </c>
    </row>
    <row r="46" spans="1:18">
      <c r="A46" s="2" t="s">
        <v>181</v>
      </c>
      <c r="B46" s="4"/>
      <c r="C46" s="4"/>
      <c r="D46" s="4"/>
      <c r="E46" s="4"/>
      <c r="F46" s="4">
        <v>60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11">
        <v>60</v>
      </c>
      <c r="R46" s="12">
        <v>42268</v>
      </c>
    </row>
    <row r="47" spans="1:18">
      <c r="A47" s="2" t="s">
        <v>182</v>
      </c>
      <c r="B47" s="4"/>
      <c r="C47" s="4"/>
      <c r="D47" s="4"/>
      <c r="E47" s="4"/>
      <c r="F47" s="4">
        <v>32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11">
        <v>32</v>
      </c>
      <c r="R47" s="12">
        <v>42268</v>
      </c>
    </row>
    <row r="48" spans="1:18">
      <c r="A48" s="2" t="s">
        <v>186</v>
      </c>
      <c r="B48" s="4"/>
      <c r="C48" s="4"/>
      <c r="D48" s="4"/>
      <c r="E48" s="4"/>
      <c r="F48" s="4">
        <v>60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11">
        <v>60</v>
      </c>
      <c r="R48" s="12">
        <v>42268</v>
      </c>
    </row>
    <row r="49" spans="1:19">
      <c r="A49" s="2" t="s">
        <v>183</v>
      </c>
      <c r="B49" s="4"/>
      <c r="C49" s="4"/>
      <c r="D49" s="4"/>
      <c r="E49" s="4"/>
      <c r="F49" s="4">
        <v>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11">
        <v>6</v>
      </c>
      <c r="R49" s="12">
        <v>42268</v>
      </c>
    </row>
    <row r="50" spans="1:19">
      <c r="A50" s="2" t="s">
        <v>189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1121.25</v>
      </c>
      <c r="M50" s="4"/>
      <c r="N50" s="4"/>
      <c r="O50" s="4"/>
      <c r="P50" s="4"/>
      <c r="Q50" s="11">
        <v>1121.25</v>
      </c>
      <c r="R50" s="12">
        <v>42318</v>
      </c>
    </row>
    <row r="51" spans="1:19">
      <c r="A51" s="2" t="s">
        <v>121</v>
      </c>
      <c r="B51" s="4"/>
      <c r="C51" s="4">
        <v>1.59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>
        <v>1.59</v>
      </c>
      <c r="R51" s="12">
        <v>42256</v>
      </c>
    </row>
    <row r="52" spans="1:19">
      <c r="A52" s="2" t="s">
        <v>108</v>
      </c>
      <c r="B52" s="4">
        <v>8720.09</v>
      </c>
      <c r="C52" s="4"/>
      <c r="D52" s="4"/>
      <c r="E52" s="4"/>
      <c r="F52" s="4"/>
      <c r="G52" s="4"/>
      <c r="H52" s="4">
        <v>1206.79</v>
      </c>
      <c r="I52" s="4"/>
      <c r="J52" s="4"/>
      <c r="K52" s="4"/>
      <c r="L52" s="4"/>
      <c r="M52" s="4"/>
      <c r="N52" s="4"/>
      <c r="O52" s="4"/>
      <c r="P52" s="4"/>
      <c r="Q52" s="11">
        <v>9926.8799999999992</v>
      </c>
      <c r="R52" s="12">
        <v>42250</v>
      </c>
    </row>
    <row r="53" spans="1:19">
      <c r="A53" s="2" t="s">
        <v>121</v>
      </c>
      <c r="B53" s="4"/>
      <c r="C53" s="4">
        <v>1.79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>
        <v>1.79</v>
      </c>
      <c r="R53" s="12">
        <v>42286</v>
      </c>
    </row>
    <row r="54" spans="1:19">
      <c r="A54" s="2" t="s">
        <v>108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700</v>
      </c>
      <c r="P54" s="4"/>
      <c r="Q54" s="11">
        <v>700</v>
      </c>
      <c r="R54" s="12">
        <v>42289</v>
      </c>
    </row>
    <row r="55" spans="1:19">
      <c r="A55" s="2" t="s">
        <v>199</v>
      </c>
      <c r="K55" s="1">
        <v>0.02</v>
      </c>
      <c r="Q55" s="11">
        <v>0.02</v>
      </c>
      <c r="R55" s="12">
        <v>42005</v>
      </c>
    </row>
    <row r="56" spans="1:19">
      <c r="A56" s="2" t="s">
        <v>221</v>
      </c>
      <c r="B56" s="4"/>
      <c r="C56" s="4"/>
      <c r="D56" s="4"/>
      <c r="E56" s="4"/>
      <c r="F56" s="4">
        <v>32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0">
        <v>32</v>
      </c>
      <c r="R56" s="12">
        <v>42331</v>
      </c>
    </row>
    <row r="57" spans="1:19">
      <c r="A57" s="1" t="s">
        <v>222</v>
      </c>
      <c r="B57" s="11"/>
      <c r="C57" s="11"/>
      <c r="D57" s="11"/>
      <c r="E57" s="11"/>
      <c r="F57" s="4">
        <v>60</v>
      </c>
      <c r="G57" s="11"/>
      <c r="H57" s="11"/>
      <c r="I57" s="11"/>
      <c r="J57" s="11"/>
      <c r="K57" s="11"/>
      <c r="L57" s="11"/>
      <c r="M57" s="11"/>
      <c r="N57" s="11"/>
      <c r="O57" s="11"/>
      <c r="P57" s="40"/>
      <c r="Q57" s="40">
        <v>60</v>
      </c>
      <c r="R57" s="12">
        <v>42331</v>
      </c>
    </row>
    <row r="58" spans="1:19">
      <c r="A58" s="1" t="s">
        <v>223</v>
      </c>
      <c r="F58" s="4">
        <v>32</v>
      </c>
      <c r="Q58" s="42">
        <v>32</v>
      </c>
      <c r="R58" s="12">
        <v>42331</v>
      </c>
    </row>
    <row r="59" spans="1:19">
      <c r="A59" s="2" t="s">
        <v>224</v>
      </c>
      <c r="F59" s="4">
        <v>60</v>
      </c>
      <c r="Q59" s="42">
        <v>60</v>
      </c>
      <c r="R59" s="12">
        <v>42331</v>
      </c>
    </row>
    <row r="60" spans="1:19">
      <c r="A60" s="2" t="s">
        <v>121</v>
      </c>
      <c r="B60" s="11"/>
      <c r="C60" s="4">
        <v>1.81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1.81</v>
      </c>
      <c r="R60" s="12">
        <v>42317</v>
      </c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4">
        <f>SUM(Q4:Q60)</f>
        <v>94664.250000000015</v>
      </c>
      <c r="R61" s="1"/>
      <c r="S61" s="29"/>
    </row>
    <row r="62" spans="1:19">
      <c r="A62" s="1"/>
      <c r="B62" s="45">
        <f>SUM(B4:B61)</f>
        <v>17440.18</v>
      </c>
      <c r="C62" s="45">
        <f>SUM(C4:C61)</f>
        <v>10.44</v>
      </c>
      <c r="D62" s="45">
        <f>SUM(D4:D61)</f>
        <v>1545</v>
      </c>
      <c r="E62" s="45">
        <v>0</v>
      </c>
      <c r="F62" s="45">
        <f t="shared" ref="F62:P62" si="0">SUM(F4:F61)</f>
        <v>834</v>
      </c>
      <c r="G62" s="45">
        <f t="shared" si="0"/>
        <v>25100</v>
      </c>
      <c r="H62" s="45">
        <f t="shared" si="0"/>
        <v>2413.58</v>
      </c>
      <c r="I62" s="45">
        <f t="shared" si="0"/>
        <v>268.32</v>
      </c>
      <c r="J62" s="45">
        <f t="shared" si="0"/>
        <v>20564.04</v>
      </c>
      <c r="K62" s="45">
        <f t="shared" si="0"/>
        <v>7776.96</v>
      </c>
      <c r="L62" s="45">
        <f t="shared" si="0"/>
        <v>6903.39</v>
      </c>
      <c r="M62" s="45">
        <f t="shared" si="0"/>
        <v>1900</v>
      </c>
      <c r="N62" s="45">
        <f t="shared" si="0"/>
        <v>52</v>
      </c>
      <c r="O62" s="45">
        <f t="shared" si="0"/>
        <v>700</v>
      </c>
      <c r="P62" s="46">
        <f t="shared" si="0"/>
        <v>9156.34</v>
      </c>
      <c r="Q62" s="44">
        <f>SUM(B62:P62)</f>
        <v>94664.25</v>
      </c>
      <c r="R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8"/>
  <sheetViews>
    <sheetView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A52" sqref="A52"/>
    </sheetView>
  </sheetViews>
  <sheetFormatPr defaultRowHeight="15"/>
  <cols>
    <col min="1" max="1" width="29.7109375" customWidth="1"/>
    <col min="3" max="3" width="6.85546875" customWidth="1"/>
    <col min="4" max="4" width="7.7109375" customWidth="1"/>
    <col min="5" max="5" width="8" customWidth="1"/>
    <col min="6" max="6" width="12.140625" customWidth="1"/>
    <col min="7" max="7" width="10.28515625" customWidth="1"/>
    <col min="8" max="8" width="10" customWidth="1"/>
    <col min="12" max="12" width="10" customWidth="1"/>
    <col min="13" max="13" width="7.7109375" customWidth="1"/>
    <col min="14" max="14" width="7.85546875" customWidth="1"/>
    <col min="15" max="15" width="9.7109375" customWidth="1"/>
    <col min="17" max="17" width="9.42578125" customWidth="1"/>
    <col min="19" max="19" width="6.28515625" customWidth="1"/>
    <col min="20" max="20" width="8.28515625" customWidth="1"/>
    <col min="21" max="21" width="7.140625" customWidth="1"/>
    <col min="22" max="22" width="10.140625" customWidth="1"/>
    <col min="23" max="23" width="7.5703125" customWidth="1"/>
    <col min="25" max="25" width="10.140625" customWidth="1"/>
    <col min="27" max="27" width="8.28515625" customWidth="1"/>
    <col min="28" max="28" width="6.7109375" customWidth="1"/>
    <col min="29" max="29" width="7.140625" customWidth="1"/>
    <col min="30" max="30" width="8.28515625" customWidth="1"/>
  </cols>
  <sheetData>
    <row r="1" spans="1:30">
      <c r="A1" s="5" t="s">
        <v>28</v>
      </c>
      <c r="B1" s="3" t="s">
        <v>29</v>
      </c>
      <c r="C1" s="3" t="s">
        <v>30</v>
      </c>
      <c r="D1" s="3" t="s">
        <v>32</v>
      </c>
      <c r="E1" s="3" t="s">
        <v>34</v>
      </c>
      <c r="F1" s="3" t="s">
        <v>36</v>
      </c>
      <c r="G1" s="3" t="s">
        <v>38</v>
      </c>
      <c r="H1" s="3" t="s">
        <v>38</v>
      </c>
      <c r="I1" s="3" t="s">
        <v>40</v>
      </c>
      <c r="J1" s="3" t="s">
        <v>42</v>
      </c>
      <c r="K1" s="3" t="s">
        <v>44</v>
      </c>
      <c r="L1" s="3" t="s">
        <v>45</v>
      </c>
      <c r="M1" s="3" t="s">
        <v>47</v>
      </c>
      <c r="N1" s="3" t="s">
        <v>49</v>
      </c>
      <c r="O1" s="3" t="s">
        <v>51</v>
      </c>
      <c r="P1" s="3" t="s">
        <v>52</v>
      </c>
      <c r="Q1" s="3" t="s">
        <v>39</v>
      </c>
      <c r="R1" s="3" t="s">
        <v>55</v>
      </c>
      <c r="S1" s="3" t="s">
        <v>9</v>
      </c>
      <c r="T1" s="3" t="s">
        <v>57</v>
      </c>
      <c r="U1" s="3" t="s">
        <v>59</v>
      </c>
      <c r="V1" s="3" t="s">
        <v>38</v>
      </c>
      <c r="W1" s="3" t="s">
        <v>61</v>
      </c>
      <c r="X1" s="3" t="s">
        <v>11</v>
      </c>
      <c r="Y1" s="3" t="s">
        <v>23</v>
      </c>
      <c r="Z1" s="3" t="s">
        <v>138</v>
      </c>
      <c r="AA1" s="3" t="s">
        <v>63</v>
      </c>
      <c r="AB1" s="3" t="s">
        <v>24</v>
      </c>
      <c r="AC1" s="3" t="s">
        <v>26</v>
      </c>
      <c r="AD1" s="3" t="s">
        <v>27</v>
      </c>
    </row>
    <row r="2" spans="1:30">
      <c r="A2" s="3"/>
      <c r="B2" s="3"/>
      <c r="C2" s="3" t="s">
        <v>31</v>
      </c>
      <c r="D2" s="3" t="s">
        <v>33</v>
      </c>
      <c r="E2" s="3" t="s">
        <v>35</v>
      </c>
      <c r="F2" s="3" t="s">
        <v>37</v>
      </c>
      <c r="G2" s="3" t="s">
        <v>23</v>
      </c>
      <c r="H2" s="3" t="s">
        <v>39</v>
      </c>
      <c r="I2" s="3" t="s">
        <v>41</v>
      </c>
      <c r="J2" s="3" t="s">
        <v>43</v>
      </c>
      <c r="K2" s="3" t="s">
        <v>8</v>
      </c>
      <c r="L2" s="3" t="s">
        <v>46</v>
      </c>
      <c r="M2" s="3" t="s">
        <v>48</v>
      </c>
      <c r="N2" s="3" t="s">
        <v>50</v>
      </c>
      <c r="O2" s="3" t="s">
        <v>41</v>
      </c>
      <c r="P2" s="3" t="s">
        <v>53</v>
      </c>
      <c r="Q2" s="3" t="s">
        <v>54</v>
      </c>
      <c r="R2" s="3" t="s">
        <v>41</v>
      </c>
      <c r="S2" s="3" t="s">
        <v>56</v>
      </c>
      <c r="T2" s="3"/>
      <c r="U2" s="3" t="s">
        <v>58</v>
      </c>
      <c r="V2" s="3" t="s">
        <v>60</v>
      </c>
      <c r="W2" s="3"/>
      <c r="X2" s="3"/>
      <c r="Y2" s="3" t="s">
        <v>62</v>
      </c>
      <c r="Z2" s="3"/>
      <c r="AA2" s="3"/>
      <c r="AB2" s="3"/>
      <c r="AC2" s="1"/>
      <c r="AD2" s="1"/>
    </row>
    <row r="3" spans="1:30">
      <c r="A3" s="3"/>
      <c r="B3" s="6"/>
      <c r="C3" s="8">
        <v>5400</v>
      </c>
      <c r="D3" s="8">
        <v>250</v>
      </c>
      <c r="E3" s="8">
        <v>2000</v>
      </c>
      <c r="F3" s="8">
        <v>3300</v>
      </c>
      <c r="G3" s="8">
        <v>764.37</v>
      </c>
      <c r="H3" s="8">
        <v>2848.95</v>
      </c>
      <c r="I3" s="8">
        <v>1200</v>
      </c>
      <c r="J3" s="8">
        <v>300</v>
      </c>
      <c r="K3" s="8">
        <v>1500</v>
      </c>
      <c r="L3" s="8">
        <v>1500</v>
      </c>
      <c r="M3" s="8">
        <v>75</v>
      </c>
      <c r="N3" s="8">
        <v>520</v>
      </c>
      <c r="O3" s="8">
        <v>1200</v>
      </c>
      <c r="P3" s="8">
        <v>100</v>
      </c>
      <c r="Q3" s="8">
        <v>1509.35</v>
      </c>
      <c r="R3" s="8">
        <v>500</v>
      </c>
      <c r="S3" s="8">
        <v>1000</v>
      </c>
      <c r="T3" s="8">
        <v>2500</v>
      </c>
      <c r="U3" s="8">
        <v>400</v>
      </c>
      <c r="V3" s="8">
        <v>71.239999999999995</v>
      </c>
      <c r="W3" s="8">
        <v>250</v>
      </c>
      <c r="X3" s="8">
        <v>30000</v>
      </c>
      <c r="Y3" s="8">
        <v>875</v>
      </c>
      <c r="Z3" s="8">
        <v>1900</v>
      </c>
      <c r="AA3" s="8">
        <v>1500</v>
      </c>
      <c r="AB3" s="8"/>
      <c r="AC3" s="6">
        <f>SUM(C3:AB3)</f>
        <v>61463.91</v>
      </c>
      <c r="AD3" s="1"/>
    </row>
    <row r="4" spans="1:30">
      <c r="A4" s="2" t="s">
        <v>91</v>
      </c>
      <c r="B4" s="19">
        <v>1076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>
        <v>11856.36</v>
      </c>
      <c r="Y4" s="18"/>
      <c r="Z4" s="18"/>
      <c r="AA4" s="18"/>
      <c r="AB4" s="18">
        <v>2371.27</v>
      </c>
      <c r="AC4" s="6">
        <f>SUM(X4:AB4)</f>
        <v>14227.630000000001</v>
      </c>
      <c r="AD4" s="12">
        <v>42104</v>
      </c>
    </row>
    <row r="5" spans="1:30">
      <c r="A5" s="2" t="s">
        <v>113</v>
      </c>
      <c r="B5" s="19">
        <v>1077</v>
      </c>
      <c r="C5" s="18"/>
      <c r="D5" s="18"/>
      <c r="E5" s="18"/>
      <c r="F5" s="18">
        <v>240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6">
        <v>240</v>
      </c>
      <c r="AD5" s="12">
        <v>42107</v>
      </c>
    </row>
    <row r="6" spans="1:30">
      <c r="A6" s="2" t="s">
        <v>116</v>
      </c>
      <c r="B6" s="19">
        <v>1078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250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50</v>
      </c>
      <c r="AC6" s="6">
        <v>300</v>
      </c>
      <c r="AD6" s="12">
        <v>42107</v>
      </c>
    </row>
    <row r="7" spans="1:30">
      <c r="A7" s="2" t="s">
        <v>115</v>
      </c>
      <c r="B7" s="19">
        <v>1079</v>
      </c>
      <c r="C7" s="18"/>
      <c r="D7" s="18"/>
      <c r="E7" s="18">
        <v>171.16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6">
        <v>171.16</v>
      </c>
      <c r="AD7" s="12">
        <v>42107</v>
      </c>
    </row>
    <row r="8" spans="1:30">
      <c r="A8" s="2" t="s">
        <v>114</v>
      </c>
      <c r="B8" s="19">
        <v>1080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16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6">
        <v>16</v>
      </c>
      <c r="AD8" s="12">
        <v>42107</v>
      </c>
    </row>
    <row r="9" spans="1:30">
      <c r="A9" s="2" t="s">
        <v>113</v>
      </c>
      <c r="B9" s="19">
        <v>1081</v>
      </c>
      <c r="C9" s="18"/>
      <c r="D9" s="18"/>
      <c r="E9" s="18"/>
      <c r="F9" s="18">
        <v>195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6">
        <v>195</v>
      </c>
      <c r="AD9" s="12">
        <v>42135</v>
      </c>
    </row>
    <row r="10" spans="1:30">
      <c r="A10" s="2" t="s">
        <v>130</v>
      </c>
      <c r="B10" s="19">
        <v>1082</v>
      </c>
      <c r="C10" s="18"/>
      <c r="D10" s="18"/>
      <c r="E10" s="18">
        <v>648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6">
        <v>648</v>
      </c>
      <c r="AD10" s="12">
        <v>42135</v>
      </c>
    </row>
    <row r="11" spans="1:30">
      <c r="A11" s="2" t="s">
        <v>131</v>
      </c>
      <c r="B11" s="19">
        <v>1083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65</v>
      </c>
      <c r="U11" s="18"/>
      <c r="V11" s="18"/>
      <c r="W11" s="18"/>
      <c r="X11" s="18"/>
      <c r="Y11" s="18"/>
      <c r="Z11" s="18"/>
      <c r="AA11" s="18"/>
      <c r="AB11" s="18">
        <v>13</v>
      </c>
      <c r="AC11" s="6">
        <v>78</v>
      </c>
      <c r="AD11" s="12">
        <v>42135</v>
      </c>
    </row>
    <row r="12" spans="1:30">
      <c r="A12" s="2" t="s">
        <v>132</v>
      </c>
      <c r="B12" s="19">
        <v>1084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1500</v>
      </c>
      <c r="Y12" s="18"/>
      <c r="Z12" s="18"/>
      <c r="AA12" s="18"/>
      <c r="AB12" s="18"/>
      <c r="AC12" s="6">
        <v>1500</v>
      </c>
      <c r="AD12" s="12">
        <v>42135</v>
      </c>
    </row>
    <row r="13" spans="1:30">
      <c r="A13" s="2" t="s">
        <v>133</v>
      </c>
      <c r="B13" s="19">
        <v>1085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1500</v>
      </c>
      <c r="Y13" s="18"/>
      <c r="Z13" s="18"/>
      <c r="AA13" s="18"/>
      <c r="AB13" s="18"/>
      <c r="AC13" s="6">
        <v>1500</v>
      </c>
      <c r="AD13" s="12">
        <v>42135</v>
      </c>
    </row>
    <row r="14" spans="1:30">
      <c r="A14" s="2" t="s">
        <v>134</v>
      </c>
      <c r="B14" s="19">
        <v>1086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>
        <v>255.41</v>
      </c>
      <c r="AB14" s="18"/>
      <c r="AC14" s="6">
        <v>255.41</v>
      </c>
      <c r="AD14" s="12">
        <v>42135</v>
      </c>
    </row>
    <row r="15" spans="1:30">
      <c r="A15" s="2" t="s">
        <v>135</v>
      </c>
      <c r="B15" s="19">
        <v>1087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>
        <v>250</v>
      </c>
      <c r="Y15" s="18"/>
      <c r="Z15" s="18"/>
      <c r="AA15" s="18"/>
      <c r="AB15" s="18"/>
      <c r="AC15" s="6">
        <v>250</v>
      </c>
      <c r="AD15" s="12">
        <v>42135</v>
      </c>
    </row>
    <row r="16" spans="1:30">
      <c r="A16" s="2" t="s">
        <v>136</v>
      </c>
      <c r="B16" s="19">
        <v>1088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1498.65</v>
      </c>
      <c r="Y16" s="18"/>
      <c r="Z16" s="18"/>
      <c r="AA16" s="18"/>
      <c r="AB16" s="18">
        <v>299.73</v>
      </c>
      <c r="AC16" s="6">
        <v>1798.38</v>
      </c>
      <c r="AD16" s="12">
        <v>42135</v>
      </c>
    </row>
    <row r="17" spans="1:30">
      <c r="A17" s="2" t="s">
        <v>91</v>
      </c>
      <c r="B17" s="19">
        <v>1089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v>4266.83</v>
      </c>
      <c r="Y17" s="18"/>
      <c r="Z17" s="18"/>
      <c r="AA17" s="18"/>
      <c r="AB17" s="18">
        <v>853.37</v>
      </c>
      <c r="AC17" s="6">
        <v>5120.2</v>
      </c>
      <c r="AD17" s="12">
        <v>42135</v>
      </c>
    </row>
    <row r="18" spans="1:30">
      <c r="A18" s="2" t="s">
        <v>113</v>
      </c>
      <c r="B18" s="19">
        <v>1090</v>
      </c>
      <c r="C18" s="18"/>
      <c r="D18" s="18"/>
      <c r="E18" s="18"/>
      <c r="F18" s="18">
        <v>195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6">
        <v>195</v>
      </c>
      <c r="AD18" s="12">
        <v>42163</v>
      </c>
    </row>
    <row r="19" spans="1:30">
      <c r="A19" s="2" t="s">
        <v>142</v>
      </c>
      <c r="B19" s="19">
        <v>1091</v>
      </c>
      <c r="C19" s="18">
        <v>1080</v>
      </c>
      <c r="D19" s="18"/>
      <c r="E19" s="18">
        <v>36.76</v>
      </c>
      <c r="F19" s="18"/>
      <c r="G19" s="18"/>
      <c r="H19" s="18"/>
      <c r="I19" s="18"/>
      <c r="J19" s="18">
        <v>75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6">
        <v>1191.76</v>
      </c>
      <c r="AD19" s="12">
        <v>42163</v>
      </c>
    </row>
    <row r="20" spans="1:30">
      <c r="A20" s="2" t="s">
        <v>143</v>
      </c>
      <c r="B20" s="19">
        <v>1092</v>
      </c>
      <c r="C20" s="18">
        <v>270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6">
        <v>270</v>
      </c>
      <c r="AD20" s="12">
        <v>42163</v>
      </c>
    </row>
    <row r="21" spans="1:30">
      <c r="A21" s="2" t="s">
        <v>144</v>
      </c>
      <c r="B21" s="19">
        <v>1093</v>
      </c>
      <c r="C21" s="18"/>
      <c r="D21" s="18"/>
      <c r="E21" s="18"/>
      <c r="F21" s="18">
        <v>220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6">
        <v>220</v>
      </c>
      <c r="AD21" s="12">
        <v>42163</v>
      </c>
    </row>
    <row r="22" spans="1:30">
      <c r="A22" s="2" t="s">
        <v>113</v>
      </c>
      <c r="B22" s="19">
        <v>1094</v>
      </c>
      <c r="C22" s="18"/>
      <c r="D22" s="18"/>
      <c r="E22" s="18"/>
      <c r="F22" s="18">
        <v>255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">
        <v>255</v>
      </c>
      <c r="AD22" s="12">
        <v>42198</v>
      </c>
    </row>
    <row r="23" spans="1:30">
      <c r="A23" s="2" t="s">
        <v>113</v>
      </c>
      <c r="B23" s="19">
        <v>1095</v>
      </c>
      <c r="C23" s="18"/>
      <c r="D23" s="18"/>
      <c r="E23" s="18"/>
      <c r="F23" s="18">
        <v>195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>
        <v>195</v>
      </c>
      <c r="AD23" s="12">
        <v>42198</v>
      </c>
    </row>
    <row r="24" spans="1:30">
      <c r="A24" s="2" t="s">
        <v>116</v>
      </c>
      <c r="B24" s="19">
        <v>1096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75</v>
      </c>
      <c r="U24" s="18"/>
      <c r="V24" s="18"/>
      <c r="W24" s="18"/>
      <c r="X24" s="18"/>
      <c r="Y24" s="18"/>
      <c r="Z24" s="18"/>
      <c r="AA24" s="18"/>
      <c r="AB24" s="18">
        <v>15</v>
      </c>
      <c r="AC24" s="6">
        <v>90</v>
      </c>
      <c r="AD24" s="12">
        <v>42198</v>
      </c>
    </row>
    <row r="25" spans="1:30">
      <c r="A25" s="2" t="s">
        <v>155</v>
      </c>
      <c r="B25" s="19">
        <v>1097</v>
      </c>
      <c r="C25" s="18"/>
      <c r="D25" s="18"/>
      <c r="E25" s="18"/>
      <c r="F25" s="18"/>
      <c r="G25" s="18">
        <v>434.98</v>
      </c>
      <c r="H25" s="18">
        <v>924.56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121.16</v>
      </c>
      <c r="U25" s="18"/>
      <c r="V25" s="18">
        <v>17.809999999999999</v>
      </c>
      <c r="W25" s="18"/>
      <c r="X25" s="18"/>
      <c r="Y25" s="18"/>
      <c r="Z25" s="18"/>
      <c r="AA25" s="18"/>
      <c r="AB25" s="18">
        <v>299.7</v>
      </c>
      <c r="AC25" s="6">
        <f>SUM(G25:AB25)</f>
        <v>1798.21</v>
      </c>
      <c r="AD25" s="12">
        <v>42198</v>
      </c>
    </row>
    <row r="26" spans="1:30">
      <c r="A26" s="2" t="s">
        <v>156</v>
      </c>
      <c r="B26" s="19">
        <v>1098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45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>
        <v>45</v>
      </c>
      <c r="AD26" s="12">
        <v>42198</v>
      </c>
    </row>
    <row r="27" spans="1:30">
      <c r="A27" s="2" t="s">
        <v>157</v>
      </c>
      <c r="B27" s="19">
        <v>1099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30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>
        <v>30</v>
      </c>
      <c r="AD27" s="12">
        <v>42198</v>
      </c>
    </row>
    <row r="28" spans="1:30">
      <c r="A28" s="2" t="s">
        <v>158</v>
      </c>
      <c r="B28" s="19">
        <v>1100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20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">
        <v>20</v>
      </c>
      <c r="AD28" s="12">
        <v>42198</v>
      </c>
    </row>
    <row r="29" spans="1:30">
      <c r="A29" s="2" t="s">
        <v>159</v>
      </c>
      <c r="B29" s="19">
        <v>1101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>
        <v>10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6">
        <v>10</v>
      </c>
      <c r="AD29" s="12">
        <v>42198</v>
      </c>
    </row>
    <row r="30" spans="1:30">
      <c r="A30" s="2" t="s">
        <v>134</v>
      </c>
      <c r="B30" s="19">
        <v>1102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v>272.48</v>
      </c>
      <c r="AB30" s="18"/>
      <c r="AC30" s="6">
        <v>272.48</v>
      </c>
      <c r="AD30" s="12">
        <v>42200</v>
      </c>
    </row>
    <row r="31" spans="1:30">
      <c r="A31" s="2" t="s">
        <v>114</v>
      </c>
      <c r="B31" s="19">
        <v>1103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16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>
        <v>16</v>
      </c>
      <c r="AD31" s="12">
        <v>42200</v>
      </c>
    </row>
    <row r="32" spans="1:30">
      <c r="A32" s="2" t="s">
        <v>161</v>
      </c>
      <c r="B32" s="19">
        <v>1104</v>
      </c>
      <c r="C32" s="18"/>
      <c r="D32" s="18"/>
      <c r="E32" s="18">
        <v>300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60</v>
      </c>
      <c r="AC32" s="6">
        <v>360</v>
      </c>
      <c r="AD32" s="12">
        <v>42208</v>
      </c>
    </row>
    <row r="33" spans="1:30">
      <c r="A33" s="2" t="s">
        <v>108</v>
      </c>
      <c r="B33" s="19">
        <v>1105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70</v>
      </c>
      <c r="Y33" s="18"/>
      <c r="Z33" s="18"/>
      <c r="AA33" s="18"/>
      <c r="AB33" s="18"/>
      <c r="AC33" s="6">
        <v>70</v>
      </c>
      <c r="AD33" s="12">
        <v>42208</v>
      </c>
    </row>
    <row r="34" spans="1:30">
      <c r="A34" s="2" t="s">
        <v>164</v>
      </c>
      <c r="B34" s="19">
        <v>1106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270</v>
      </c>
      <c r="AB34" s="18"/>
      <c r="AC34" s="6">
        <v>270</v>
      </c>
      <c r="AD34" s="12">
        <v>42212</v>
      </c>
    </row>
    <row r="35" spans="1:30">
      <c r="A35" s="2" t="s">
        <v>113</v>
      </c>
      <c r="B35" s="19">
        <v>1107</v>
      </c>
      <c r="C35" s="18"/>
      <c r="D35" s="18"/>
      <c r="E35" s="18"/>
      <c r="F35" s="18">
        <v>240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6">
        <v>240</v>
      </c>
      <c r="AD35" s="12">
        <v>42261</v>
      </c>
    </row>
    <row r="36" spans="1:30">
      <c r="A36" s="2" t="s">
        <v>177</v>
      </c>
      <c r="B36" s="19">
        <v>1108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v>30</v>
      </c>
      <c r="X36" s="18"/>
      <c r="Y36" s="18"/>
      <c r="Z36" s="18"/>
      <c r="AA36" s="18"/>
      <c r="AB36" s="18">
        <v>6</v>
      </c>
      <c r="AC36" s="6">
        <v>36</v>
      </c>
      <c r="AD36" s="12">
        <v>42261</v>
      </c>
    </row>
    <row r="37" spans="1:30">
      <c r="A37" s="2" t="s">
        <v>144</v>
      </c>
      <c r="B37" s="19">
        <v>1109</v>
      </c>
      <c r="C37" s="18"/>
      <c r="D37" s="18"/>
      <c r="E37" s="18"/>
      <c r="F37" s="18">
        <v>220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6">
        <v>220</v>
      </c>
      <c r="AD37" s="12">
        <v>42261</v>
      </c>
    </row>
    <row r="38" spans="1:30">
      <c r="A38" s="2" t="s">
        <v>142</v>
      </c>
      <c r="B38" s="19">
        <v>1110</v>
      </c>
      <c r="C38" s="18">
        <v>1080</v>
      </c>
      <c r="D38" s="18"/>
      <c r="E38" s="18">
        <v>41.99</v>
      </c>
      <c r="F38" s="18"/>
      <c r="G38" s="18"/>
      <c r="H38" s="18"/>
      <c r="I38" s="18"/>
      <c r="J38" s="18">
        <v>75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>
        <v>44</v>
      </c>
      <c r="X38" s="18"/>
      <c r="Y38" s="18"/>
      <c r="Z38" s="18"/>
      <c r="AA38" s="18"/>
      <c r="AB38" s="18"/>
      <c r="AC38" s="6">
        <f>SUM(C38:AB38)</f>
        <v>1240.99</v>
      </c>
      <c r="AD38" s="12">
        <v>42261</v>
      </c>
    </row>
    <row r="39" spans="1:30">
      <c r="A39" s="2" t="s">
        <v>143</v>
      </c>
      <c r="B39" s="19">
        <v>1111</v>
      </c>
      <c r="C39" s="18">
        <v>270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6">
        <v>270</v>
      </c>
      <c r="AD39" s="12">
        <v>42261</v>
      </c>
    </row>
    <row r="40" spans="1:30">
      <c r="A40" s="2" t="s">
        <v>116</v>
      </c>
      <c r="B40" s="19">
        <v>1112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285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57</v>
      </c>
      <c r="AC40" s="6">
        <v>342</v>
      </c>
      <c r="AD40" s="12">
        <v>42261</v>
      </c>
    </row>
    <row r="41" spans="1:30">
      <c r="A41" s="2" t="s">
        <v>178</v>
      </c>
      <c r="B41" s="19">
        <v>1113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100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">
        <v>100</v>
      </c>
      <c r="AD41" s="12">
        <v>42261</v>
      </c>
    </row>
    <row r="42" spans="1:30">
      <c r="A42" s="2" t="s">
        <v>179</v>
      </c>
      <c r="B42" s="19">
        <v>1114</v>
      </c>
      <c r="C42" s="18"/>
      <c r="D42" s="18"/>
      <c r="E42" s="18"/>
      <c r="F42" s="18"/>
      <c r="G42" s="18"/>
      <c r="H42" s="18"/>
      <c r="I42" s="18"/>
      <c r="J42" s="18"/>
      <c r="K42" s="18">
        <v>20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6">
        <v>20</v>
      </c>
      <c r="AD42" s="12">
        <v>42261</v>
      </c>
    </row>
    <row r="43" spans="1:30">
      <c r="A43" s="2" t="s">
        <v>185</v>
      </c>
      <c r="B43" s="19">
        <v>1115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6">
        <v>0</v>
      </c>
      <c r="AD43" s="12"/>
    </row>
    <row r="44" spans="1:30">
      <c r="A44" s="2" t="s">
        <v>184</v>
      </c>
      <c r="B44" s="19">
        <v>1116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>
        <v>1555</v>
      </c>
      <c r="AA44" s="18"/>
      <c r="AB44" s="18">
        <v>311</v>
      </c>
      <c r="AC44" s="6">
        <v>1866</v>
      </c>
      <c r="AD44" s="12">
        <v>42268</v>
      </c>
    </row>
    <row r="45" spans="1:30">
      <c r="A45" s="2" t="s">
        <v>113</v>
      </c>
      <c r="B45" s="19">
        <v>1117</v>
      </c>
      <c r="C45" s="18"/>
      <c r="D45" s="18"/>
      <c r="E45" s="18"/>
      <c r="F45" s="18">
        <v>195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>
        <v>195</v>
      </c>
      <c r="AD45" s="12">
        <v>42289</v>
      </c>
    </row>
    <row r="46" spans="1:30">
      <c r="A46" s="2" t="s">
        <v>142</v>
      </c>
      <c r="B46" s="19">
        <v>1118</v>
      </c>
      <c r="C46" s="18"/>
      <c r="D46" s="18">
        <v>9.99</v>
      </c>
      <c r="E46" s="18"/>
      <c r="F46" s="18"/>
      <c r="G46" s="18"/>
      <c r="H46" s="18"/>
      <c r="I46" s="18"/>
      <c r="J46" s="18"/>
      <c r="K46" s="18"/>
      <c r="L46" s="18">
        <v>40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>
        <v>25.04</v>
      </c>
      <c r="Y46" s="18"/>
      <c r="Z46" s="18"/>
      <c r="AA46" s="18"/>
      <c r="AB46" s="18"/>
      <c r="AC46" s="6">
        <v>75.03</v>
      </c>
      <c r="AD46" s="12">
        <v>42289</v>
      </c>
    </row>
    <row r="47" spans="1:30">
      <c r="A47" s="2" t="s">
        <v>108</v>
      </c>
      <c r="B47" s="19">
        <v>1119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>
        <v>10</v>
      </c>
      <c r="X47" s="18"/>
      <c r="Y47" s="18"/>
      <c r="Z47" s="18"/>
      <c r="AA47" s="18"/>
      <c r="AB47" s="18"/>
      <c r="AC47" s="6">
        <v>10</v>
      </c>
      <c r="AD47" s="12">
        <v>42289</v>
      </c>
    </row>
    <row r="48" spans="1:30">
      <c r="A48" s="2" t="s">
        <v>114</v>
      </c>
      <c r="B48" s="19">
        <v>1120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v>16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6">
        <v>16</v>
      </c>
      <c r="AD48" s="12">
        <v>42289</v>
      </c>
    </row>
    <row r="49" spans="1:30">
      <c r="A49" s="2" t="s">
        <v>155</v>
      </c>
      <c r="B49" s="19">
        <v>1121</v>
      </c>
      <c r="C49" s="18"/>
      <c r="D49" s="18"/>
      <c r="E49" s="18"/>
      <c r="F49" s="18"/>
      <c r="G49" s="18"/>
      <c r="H49" s="18"/>
      <c r="I49" s="18">
        <v>716.27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>
        <v>143.25</v>
      </c>
      <c r="AC49" s="6">
        <v>859.52</v>
      </c>
      <c r="AD49" s="12">
        <v>42289</v>
      </c>
    </row>
    <row r="50" spans="1:30">
      <c r="A50" s="2" t="s">
        <v>108</v>
      </c>
      <c r="B50" s="19">
        <v>1122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>
        <v>21</v>
      </c>
      <c r="Y50" s="18"/>
      <c r="Z50" s="18"/>
      <c r="AA50" s="18"/>
      <c r="AB50" s="18"/>
      <c r="AC50" s="6">
        <v>21</v>
      </c>
      <c r="AD50" s="12">
        <v>42289</v>
      </c>
    </row>
    <row r="51" spans="1:30">
      <c r="A51" s="2" t="s">
        <v>113</v>
      </c>
      <c r="B51" s="19">
        <v>1123</v>
      </c>
      <c r="C51" s="18"/>
      <c r="D51" s="18"/>
      <c r="E51" s="18"/>
      <c r="F51" s="18">
        <v>195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6">
        <v>195</v>
      </c>
      <c r="AD51" s="12">
        <v>42317</v>
      </c>
    </row>
    <row r="52" spans="1:30">
      <c r="A52" s="2" t="s">
        <v>142</v>
      </c>
      <c r="B52" s="19">
        <v>1124</v>
      </c>
      <c r="C52" s="18"/>
      <c r="D52" s="18">
        <v>698.06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>
        <v>118.5</v>
      </c>
      <c r="AC52" s="6">
        <v>816.56</v>
      </c>
      <c r="AD52" s="12">
        <v>42317</v>
      </c>
    </row>
    <row r="53" spans="1:30">
      <c r="A53" s="2" t="s">
        <v>185</v>
      </c>
      <c r="B53" s="19">
        <v>1125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6">
        <v>0</v>
      </c>
      <c r="AD53" s="12"/>
    </row>
    <row r="54" spans="1:30">
      <c r="A54" s="2" t="s">
        <v>188</v>
      </c>
      <c r="B54" s="19">
        <v>1126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>
        <v>1000</v>
      </c>
      <c r="Y54" s="18"/>
      <c r="Z54" s="18"/>
      <c r="AA54" s="18"/>
      <c r="AB54" s="18"/>
      <c r="AC54" s="6">
        <v>1000</v>
      </c>
      <c r="AD54" s="12">
        <v>42317</v>
      </c>
    </row>
    <row r="55" spans="1:30">
      <c r="A55" s="2" t="s">
        <v>135</v>
      </c>
      <c r="B55" s="19">
        <v>1127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>
        <v>250</v>
      </c>
      <c r="Y55" s="18"/>
      <c r="Z55" s="18"/>
      <c r="AA55" s="18"/>
      <c r="AB55" s="18"/>
      <c r="AC55" s="6">
        <v>250</v>
      </c>
      <c r="AD55" s="12">
        <v>42317</v>
      </c>
    </row>
    <row r="56" spans="1:30">
      <c r="A56" s="2" t="s">
        <v>185</v>
      </c>
      <c r="B56" s="19">
        <v>1128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6">
        <v>0</v>
      </c>
      <c r="AD56" s="12"/>
    </row>
    <row r="57" spans="1:30">
      <c r="A57" s="2" t="s">
        <v>190</v>
      </c>
      <c r="B57" s="19">
        <v>1129</v>
      </c>
      <c r="C57" s="18"/>
      <c r="D57" s="18"/>
      <c r="E57" s="18">
        <v>18.5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6">
        <v>18.5</v>
      </c>
      <c r="AD57" s="12">
        <v>42317</v>
      </c>
    </row>
    <row r="58" spans="1:30">
      <c r="A58" s="2" t="s">
        <v>191</v>
      </c>
      <c r="B58" s="19">
        <v>1130</v>
      </c>
      <c r="C58" s="18"/>
      <c r="D58" s="18"/>
      <c r="E58" s="18"/>
      <c r="F58" s="18"/>
      <c r="G58" s="18"/>
      <c r="H58" s="18"/>
      <c r="I58" s="18"/>
      <c r="J58" s="18"/>
      <c r="K58" s="18">
        <v>50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6">
        <v>50</v>
      </c>
      <c r="AD58" s="12">
        <v>42317</v>
      </c>
    </row>
    <row r="59" spans="1:30">
      <c r="A59" s="2" t="s">
        <v>192</v>
      </c>
      <c r="B59" s="19">
        <v>1131</v>
      </c>
      <c r="C59" s="18"/>
      <c r="D59" s="18"/>
      <c r="E59" s="18"/>
      <c r="F59" s="18"/>
      <c r="G59" s="18"/>
      <c r="H59" s="18"/>
      <c r="I59" s="18"/>
      <c r="J59" s="18"/>
      <c r="K59" s="18">
        <v>50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6">
        <v>50</v>
      </c>
      <c r="AD59" s="12">
        <v>42317</v>
      </c>
    </row>
    <row r="60" spans="1:30">
      <c r="A60" s="2" t="s">
        <v>193</v>
      </c>
      <c r="B60" s="19">
        <v>1132</v>
      </c>
      <c r="C60" s="18"/>
      <c r="D60" s="18"/>
      <c r="E60" s="18"/>
      <c r="F60" s="18"/>
      <c r="G60" s="18"/>
      <c r="H60" s="18"/>
      <c r="I60" s="18"/>
      <c r="J60" s="18"/>
      <c r="K60" s="18">
        <v>50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6">
        <v>50</v>
      </c>
      <c r="AD60" s="12">
        <v>42317</v>
      </c>
    </row>
    <row r="61" spans="1:30">
      <c r="A61" s="2" t="s">
        <v>194</v>
      </c>
      <c r="B61" s="19">
        <v>1133</v>
      </c>
      <c r="C61" s="18"/>
      <c r="D61" s="18"/>
      <c r="E61" s="18"/>
      <c r="F61" s="18"/>
      <c r="G61" s="18"/>
      <c r="H61" s="18"/>
      <c r="I61" s="18"/>
      <c r="J61" s="18"/>
      <c r="K61" s="18">
        <v>300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6">
        <v>300</v>
      </c>
      <c r="AD61" s="12">
        <v>42317</v>
      </c>
    </row>
    <row r="62" spans="1:30">
      <c r="A62" s="2" t="s">
        <v>195</v>
      </c>
      <c r="B62" s="19">
        <v>1134</v>
      </c>
      <c r="C62" s="18"/>
      <c r="D62" s="18"/>
      <c r="E62" s="18"/>
      <c r="F62" s="18"/>
      <c r="G62" s="18"/>
      <c r="H62" s="18"/>
      <c r="I62" s="18"/>
      <c r="J62" s="18"/>
      <c r="K62" s="18">
        <v>150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6">
        <v>150</v>
      </c>
      <c r="AD62" s="12">
        <v>42317</v>
      </c>
    </row>
    <row r="63" spans="1:30">
      <c r="A63" s="2" t="s">
        <v>196</v>
      </c>
      <c r="B63" s="19">
        <v>1135</v>
      </c>
      <c r="C63" s="18"/>
      <c r="D63" s="18"/>
      <c r="E63" s="18"/>
      <c r="F63" s="18"/>
      <c r="G63" s="18"/>
      <c r="H63" s="18"/>
      <c r="I63" s="18"/>
      <c r="J63" s="18"/>
      <c r="K63" s="18">
        <v>150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6">
        <v>150</v>
      </c>
      <c r="AD63" s="12">
        <v>42317</v>
      </c>
    </row>
    <row r="64" spans="1:30">
      <c r="A64" s="2" t="s">
        <v>164</v>
      </c>
      <c r="B64" s="19">
        <v>1136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300</v>
      </c>
      <c r="AB64" s="18"/>
      <c r="AC64" s="6">
        <v>300</v>
      </c>
      <c r="AD64" s="12">
        <v>42322</v>
      </c>
    </row>
    <row r="65" spans="1:30">
      <c r="A65" s="2" t="s">
        <v>197</v>
      </c>
      <c r="B65" s="19">
        <v>1137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1121.25</v>
      </c>
      <c r="Z65" s="18"/>
      <c r="AA65" s="18"/>
      <c r="AB65" s="18"/>
      <c r="AC65" s="6">
        <v>1121.25</v>
      </c>
      <c r="AD65" s="12">
        <v>42322</v>
      </c>
    </row>
    <row r="66" spans="1:30">
      <c r="A66" s="2" t="s">
        <v>184</v>
      </c>
      <c r="B66" s="19">
        <v>1138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200</v>
      </c>
      <c r="AA66" s="18"/>
      <c r="AB66" s="18"/>
      <c r="AC66" s="43">
        <v>200</v>
      </c>
      <c r="AD66" s="12">
        <v>42330</v>
      </c>
    </row>
    <row r="67" spans="1:30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44">
        <f>SUM(AC4:AC66)</f>
        <v>41771.079999999994</v>
      </c>
    </row>
    <row r="68" spans="1:30">
      <c r="C68" s="45">
        <f t="shared" ref="C68:M68" si="0">SUM(C4:C67)</f>
        <v>2700</v>
      </c>
      <c r="D68" s="45">
        <f t="shared" si="0"/>
        <v>708.05</v>
      </c>
      <c r="E68" s="45">
        <f t="shared" si="0"/>
        <v>1216.4100000000001</v>
      </c>
      <c r="F68" s="45">
        <f t="shared" si="0"/>
        <v>2150</v>
      </c>
      <c r="G68" s="45">
        <f t="shared" si="0"/>
        <v>434.98</v>
      </c>
      <c r="H68" s="45">
        <f t="shared" si="0"/>
        <v>924.56</v>
      </c>
      <c r="I68" s="45">
        <f t="shared" si="0"/>
        <v>716.27</v>
      </c>
      <c r="J68" s="45">
        <f t="shared" si="0"/>
        <v>150</v>
      </c>
      <c r="K68" s="45">
        <f t="shared" si="0"/>
        <v>770</v>
      </c>
      <c r="L68" s="45">
        <f t="shared" si="0"/>
        <v>140</v>
      </c>
      <c r="M68" s="45">
        <f t="shared" si="0"/>
        <v>60</v>
      </c>
      <c r="N68" s="45">
        <v>0</v>
      </c>
      <c r="O68" s="45">
        <f>SUM(O4:O67)</f>
        <v>580</v>
      </c>
      <c r="P68" s="45">
        <v>0</v>
      </c>
      <c r="Q68" s="45">
        <v>0</v>
      </c>
      <c r="R68" s="45">
        <f>SUM(R4:R67)</f>
        <v>48</v>
      </c>
      <c r="S68" s="45">
        <v>0</v>
      </c>
      <c r="T68" s="45">
        <f>SUM(T4:T67)</f>
        <v>261.15999999999997</v>
      </c>
      <c r="U68" s="45">
        <v>0</v>
      </c>
      <c r="V68" s="45">
        <f t="shared" ref="V68:AB68" si="1">SUM(V4:V67)</f>
        <v>17.809999999999999</v>
      </c>
      <c r="W68" s="45">
        <f t="shared" si="1"/>
        <v>84</v>
      </c>
      <c r="X68" s="45">
        <f t="shared" si="1"/>
        <v>22237.880000000005</v>
      </c>
      <c r="Y68" s="45">
        <f t="shared" si="1"/>
        <v>1121.25</v>
      </c>
      <c r="Z68" s="45">
        <f t="shared" si="1"/>
        <v>1755</v>
      </c>
      <c r="AA68" s="45">
        <f t="shared" si="1"/>
        <v>1097.8899999999999</v>
      </c>
      <c r="AB68" s="46">
        <f t="shared" si="1"/>
        <v>4597.82</v>
      </c>
      <c r="AC68" s="44">
        <f>SUM(C68:AB68)</f>
        <v>41771.08</v>
      </c>
    </row>
  </sheetData>
  <printOptions gridLines="1"/>
  <pageMargins left="0.16" right="0.15" top="0.31" bottom="0.3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17" sqref="F17"/>
    </sheetView>
  </sheetViews>
  <sheetFormatPr defaultRowHeight="15"/>
  <cols>
    <col min="1" max="1" width="35" customWidth="1"/>
    <col min="4" max="4" width="10.5703125" bestFit="1" customWidth="1"/>
  </cols>
  <sheetData>
    <row r="1" spans="1:4">
      <c r="A1" s="23" t="s">
        <v>290</v>
      </c>
      <c r="C1" s="23" t="s">
        <v>291</v>
      </c>
    </row>
    <row r="3" spans="1:4">
      <c r="A3" s="25" t="s">
        <v>150</v>
      </c>
      <c r="C3" s="27">
        <v>111.59</v>
      </c>
    </row>
    <row r="5" spans="1:4">
      <c r="A5" s="26" t="s">
        <v>151</v>
      </c>
      <c r="B5">
        <v>1156</v>
      </c>
      <c r="C5" s="41">
        <v>42</v>
      </c>
    </row>
    <row r="7" spans="1:4">
      <c r="C7" s="41"/>
    </row>
    <row r="8" spans="1:4">
      <c r="C8" s="41"/>
    </row>
    <row r="10" spans="1:4">
      <c r="C10" s="41"/>
    </row>
    <row r="11" spans="1:4">
      <c r="C11" s="41"/>
    </row>
    <row r="12" spans="1:4">
      <c r="B12" s="28" t="s">
        <v>152</v>
      </c>
      <c r="C12" s="30">
        <f>SUM(C5:C11)</f>
        <v>42</v>
      </c>
    </row>
    <row r="13" spans="1:4">
      <c r="C13" s="29"/>
      <c r="D13" s="31">
        <f>C3-C12</f>
        <v>69.59</v>
      </c>
    </row>
    <row r="14" spans="1:4">
      <c r="A14" s="24" t="s">
        <v>153</v>
      </c>
      <c r="D14" s="32">
        <v>25778.92</v>
      </c>
    </row>
    <row r="15" spans="1:4">
      <c r="D15" s="31"/>
    </row>
    <row r="16" spans="1:4">
      <c r="D16" s="31">
        <f>SUM(D13:D15)</f>
        <v>25848.51</v>
      </c>
    </row>
    <row r="23" spans="7:7">
      <c r="G23" t="s">
        <v>227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workbookViewId="0">
      <selection activeCell="H35" sqref="H35"/>
    </sheetView>
  </sheetViews>
  <sheetFormatPr defaultRowHeight="15"/>
  <cols>
    <col min="1" max="1" width="26.5703125" customWidth="1"/>
    <col min="2" max="2" width="7.140625" customWidth="1"/>
    <col min="3" max="3" width="9.140625" customWidth="1"/>
    <col min="4" max="4" width="3.28515625" customWidth="1"/>
    <col min="5" max="5" width="14.42578125" customWidth="1"/>
  </cols>
  <sheetData>
    <row r="1" spans="1:7">
      <c r="A1" s="20" t="s">
        <v>127</v>
      </c>
      <c r="B1" s="13"/>
      <c r="C1" s="13"/>
      <c r="D1" s="13"/>
      <c r="E1" s="20" t="s">
        <v>129</v>
      </c>
      <c r="F1" s="13"/>
      <c r="G1" s="13"/>
    </row>
    <row r="2" spans="1:7">
      <c r="A2" s="13" t="s">
        <v>217</v>
      </c>
      <c r="B2" s="16">
        <v>32</v>
      </c>
      <c r="C2" s="14">
        <v>42135</v>
      </c>
      <c r="D2" s="13"/>
      <c r="E2" s="13" t="s">
        <v>134</v>
      </c>
      <c r="F2" s="16">
        <v>255.41</v>
      </c>
      <c r="G2" s="14">
        <v>42135</v>
      </c>
    </row>
    <row r="3" spans="1:7">
      <c r="A3" s="13" t="s">
        <v>128</v>
      </c>
      <c r="B3" s="16">
        <v>32</v>
      </c>
      <c r="C3" s="14">
        <v>42135</v>
      </c>
      <c r="D3" s="13"/>
      <c r="E3" s="13" t="s">
        <v>134</v>
      </c>
      <c r="F3" s="16">
        <v>272.48</v>
      </c>
      <c r="G3" s="14">
        <v>42200</v>
      </c>
    </row>
    <row r="4" spans="1:7">
      <c r="A4" s="13" t="s">
        <v>216</v>
      </c>
      <c r="B4" s="16">
        <v>32</v>
      </c>
      <c r="C4" s="14">
        <v>42135</v>
      </c>
      <c r="D4" s="13"/>
      <c r="E4" s="13" t="s">
        <v>164</v>
      </c>
      <c r="F4" s="16">
        <v>270</v>
      </c>
      <c r="G4" s="14">
        <v>42212</v>
      </c>
    </row>
    <row r="5" spans="1:7">
      <c r="A5" s="13" t="s">
        <v>215</v>
      </c>
      <c r="B5" s="16">
        <v>60</v>
      </c>
      <c r="C5" s="14">
        <v>42135</v>
      </c>
      <c r="D5" s="13"/>
      <c r="E5" s="13" t="s">
        <v>164</v>
      </c>
      <c r="F5" s="16">
        <v>300</v>
      </c>
      <c r="G5" s="14">
        <v>42317</v>
      </c>
    </row>
    <row r="6" spans="1:7">
      <c r="A6" s="13" t="s">
        <v>214</v>
      </c>
      <c r="B6" s="16">
        <v>60</v>
      </c>
      <c r="C6" s="14">
        <v>42135</v>
      </c>
      <c r="D6" s="13"/>
      <c r="E6" s="13" t="s">
        <v>164</v>
      </c>
      <c r="F6" s="16">
        <v>310</v>
      </c>
      <c r="G6" s="14">
        <v>42408</v>
      </c>
    </row>
    <row r="7" spans="1:7">
      <c r="A7" s="13" t="s">
        <v>213</v>
      </c>
      <c r="B7" s="16">
        <v>16</v>
      </c>
      <c r="C7" s="14">
        <v>42152</v>
      </c>
      <c r="D7" s="13"/>
      <c r="E7" s="13"/>
      <c r="F7" s="16"/>
      <c r="G7" s="14"/>
    </row>
    <row r="8" spans="1:7">
      <c r="A8" s="13" t="s">
        <v>212</v>
      </c>
      <c r="B8" s="16">
        <v>60</v>
      </c>
      <c r="C8" s="14">
        <v>42240</v>
      </c>
      <c r="D8" s="13"/>
      <c r="E8" s="13"/>
      <c r="F8" s="16"/>
      <c r="G8" s="14"/>
    </row>
    <row r="9" spans="1:7">
      <c r="A9" s="13" t="s">
        <v>211</v>
      </c>
      <c r="B9" s="16">
        <v>60</v>
      </c>
      <c r="C9" s="14">
        <v>42240</v>
      </c>
      <c r="D9" s="13"/>
      <c r="E9" s="13"/>
      <c r="F9" s="16"/>
      <c r="G9" s="14"/>
    </row>
    <row r="10" spans="1:7">
      <c r="A10" s="13" t="s">
        <v>240</v>
      </c>
      <c r="B10" s="16">
        <v>32</v>
      </c>
      <c r="C10" s="14">
        <v>42240</v>
      </c>
      <c r="D10" s="13"/>
      <c r="E10" s="13"/>
      <c r="F10" s="16"/>
      <c r="G10" s="14"/>
    </row>
    <row r="11" spans="1:7">
      <c r="A11" s="13" t="s">
        <v>210</v>
      </c>
      <c r="B11" s="16">
        <v>32</v>
      </c>
      <c r="C11" s="14">
        <v>42240</v>
      </c>
      <c r="D11" s="13"/>
      <c r="E11" s="13"/>
      <c r="F11" s="16"/>
      <c r="G11" s="14"/>
    </row>
    <row r="12" spans="1:7">
      <c r="A12" s="13" t="s">
        <v>209</v>
      </c>
      <c r="B12" s="16">
        <v>16</v>
      </c>
      <c r="C12" s="14">
        <v>42240</v>
      </c>
      <c r="D12" s="13"/>
      <c r="E12" s="13"/>
      <c r="F12" s="16"/>
      <c r="G12" s="14"/>
    </row>
    <row r="13" spans="1:7">
      <c r="A13" s="13" t="s">
        <v>208</v>
      </c>
      <c r="B13" s="16">
        <v>60</v>
      </c>
      <c r="C13" s="14">
        <v>42268</v>
      </c>
      <c r="D13" s="13"/>
      <c r="E13" s="13"/>
      <c r="F13" s="16"/>
      <c r="G13" s="14"/>
    </row>
    <row r="14" spans="1:7">
      <c r="A14" s="13" t="s">
        <v>207</v>
      </c>
      <c r="B14" s="16">
        <v>60</v>
      </c>
      <c r="C14" s="14">
        <v>42268</v>
      </c>
      <c r="D14" s="13"/>
      <c r="E14" s="13"/>
      <c r="F14" s="16"/>
      <c r="G14" s="14"/>
    </row>
    <row r="15" spans="1:7">
      <c r="A15" s="13" t="s">
        <v>206</v>
      </c>
      <c r="B15" s="16">
        <v>32</v>
      </c>
      <c r="C15" s="14">
        <v>42268</v>
      </c>
      <c r="D15" s="13"/>
      <c r="E15" s="13"/>
      <c r="F15" s="16"/>
      <c r="G15" s="14"/>
    </row>
    <row r="16" spans="1:7">
      <c r="A16" s="13" t="s">
        <v>205</v>
      </c>
      <c r="B16" s="16">
        <v>60</v>
      </c>
      <c r="C16" s="14">
        <v>42268</v>
      </c>
      <c r="D16" s="13"/>
      <c r="E16" s="13"/>
      <c r="F16" s="16"/>
      <c r="G16" s="14"/>
    </row>
    <row r="17" spans="1:7">
      <c r="A17" s="13" t="s">
        <v>204</v>
      </c>
      <c r="B17" s="16">
        <v>32</v>
      </c>
      <c r="C17" s="14">
        <v>42331</v>
      </c>
      <c r="D17" s="13"/>
      <c r="E17" s="13"/>
      <c r="F17" s="16"/>
      <c r="G17" s="14"/>
    </row>
    <row r="18" spans="1:7">
      <c r="A18" s="13" t="s">
        <v>218</v>
      </c>
      <c r="B18" s="16">
        <v>60</v>
      </c>
      <c r="C18" s="14">
        <v>42331</v>
      </c>
      <c r="D18" s="13"/>
      <c r="E18" s="13"/>
      <c r="F18" s="16"/>
      <c r="G18" s="14"/>
    </row>
    <row r="19" spans="1:7">
      <c r="A19" s="13" t="s">
        <v>219</v>
      </c>
      <c r="B19" s="16">
        <v>32</v>
      </c>
      <c r="C19" s="14">
        <v>42331</v>
      </c>
      <c r="D19" s="13"/>
      <c r="E19" s="13"/>
      <c r="F19" s="16"/>
      <c r="G19" s="14"/>
    </row>
    <row r="20" spans="1:7">
      <c r="A20" s="13" t="s">
        <v>220</v>
      </c>
      <c r="B20" s="16">
        <v>60</v>
      </c>
      <c r="C20" s="14">
        <v>42331</v>
      </c>
      <c r="D20" s="13"/>
      <c r="E20" s="13"/>
      <c r="F20" s="16"/>
      <c r="G20" s="14"/>
    </row>
    <row r="21" spans="1:7">
      <c r="A21" s="13" t="s">
        <v>225</v>
      </c>
      <c r="B21" s="16">
        <v>6</v>
      </c>
      <c r="C21" s="14">
        <v>42268</v>
      </c>
      <c r="D21" s="13"/>
      <c r="E21" s="13"/>
      <c r="F21" s="16"/>
      <c r="G21" s="14"/>
    </row>
    <row r="22" spans="1:7">
      <c r="A22" s="13" t="s">
        <v>238</v>
      </c>
      <c r="B22" s="16">
        <v>32</v>
      </c>
      <c r="C22" s="14">
        <v>42361</v>
      </c>
      <c r="D22" s="13"/>
      <c r="E22" s="13"/>
      <c r="F22" s="16"/>
      <c r="G22" s="14"/>
    </row>
    <row r="23" spans="1:7">
      <c r="A23" s="13" t="s">
        <v>270</v>
      </c>
      <c r="B23" s="16">
        <v>60</v>
      </c>
      <c r="C23" s="14">
        <v>42353</v>
      </c>
      <c r="D23" s="13"/>
      <c r="E23" s="13"/>
      <c r="F23" s="16"/>
      <c r="G23" s="14"/>
    </row>
    <row r="24" spans="1:7">
      <c r="A24" s="13" t="s">
        <v>269</v>
      </c>
      <c r="B24" s="16">
        <v>32</v>
      </c>
      <c r="C24" s="14">
        <v>42416</v>
      </c>
      <c r="D24" s="13"/>
      <c r="E24" s="13"/>
      <c r="F24" s="16"/>
      <c r="G24" s="14"/>
    </row>
    <row r="25" spans="1:7">
      <c r="A25" s="13" t="s">
        <v>271</v>
      </c>
      <c r="B25" s="16">
        <v>60</v>
      </c>
      <c r="C25" s="14">
        <v>42416</v>
      </c>
      <c r="D25" s="13"/>
      <c r="E25" s="13"/>
      <c r="F25" s="16"/>
      <c r="G25" s="14"/>
    </row>
    <row r="26" spans="1:7">
      <c r="A26" s="13" t="s">
        <v>279</v>
      </c>
      <c r="B26" s="16">
        <v>32</v>
      </c>
      <c r="C26" s="14">
        <v>42422</v>
      </c>
      <c r="D26" s="13"/>
      <c r="E26" s="13"/>
      <c r="F26" s="16"/>
      <c r="G26" s="14"/>
    </row>
    <row r="27" spans="1:7">
      <c r="A27" s="13" t="s">
        <v>278</v>
      </c>
      <c r="B27" s="16">
        <v>32</v>
      </c>
      <c r="C27" s="14">
        <v>42422</v>
      </c>
      <c r="D27" s="13"/>
      <c r="E27" s="13"/>
      <c r="F27" s="16"/>
      <c r="G27" s="14"/>
    </row>
    <row r="28" spans="1:7">
      <c r="A28" s="13" t="s">
        <v>277</v>
      </c>
      <c r="B28" s="16">
        <v>60</v>
      </c>
      <c r="C28" s="14">
        <v>42422</v>
      </c>
      <c r="D28" s="13"/>
      <c r="E28" s="13"/>
      <c r="F28" s="16"/>
      <c r="G28" s="14"/>
    </row>
    <row r="29" spans="1:7">
      <c r="A29" s="13" t="s">
        <v>276</v>
      </c>
      <c r="B29" s="16">
        <v>20</v>
      </c>
      <c r="C29" s="14">
        <v>42422</v>
      </c>
      <c r="D29" s="13"/>
      <c r="E29" s="13"/>
      <c r="F29" s="16"/>
      <c r="G29" s="14"/>
    </row>
    <row r="30" spans="1:7">
      <c r="A30" s="13" t="s">
        <v>288</v>
      </c>
      <c r="B30" s="16">
        <v>32</v>
      </c>
      <c r="C30" s="14">
        <v>42458</v>
      </c>
      <c r="D30" s="13"/>
      <c r="E30" s="13"/>
      <c r="F30" s="16"/>
      <c r="G30" s="14"/>
    </row>
    <row r="31" spans="1:7">
      <c r="A31" s="13" t="s">
        <v>289</v>
      </c>
      <c r="B31" s="16">
        <v>16</v>
      </c>
      <c r="C31" s="14">
        <v>42458</v>
      </c>
      <c r="D31" s="13"/>
      <c r="E31" s="13"/>
      <c r="F31" s="16"/>
      <c r="G31" s="14"/>
    </row>
    <row r="32" spans="1:7">
      <c r="A32" s="13"/>
      <c r="B32" s="16"/>
      <c r="C32" s="14"/>
      <c r="D32" s="13"/>
      <c r="E32" s="13"/>
      <c r="F32" s="16"/>
      <c r="G32" s="14"/>
    </row>
    <row r="33" spans="1:8">
      <c r="A33" s="13"/>
      <c r="B33" s="16"/>
      <c r="C33" s="14"/>
      <c r="D33" s="13"/>
      <c r="E33" s="13"/>
      <c r="F33" s="16"/>
      <c r="G33" s="14"/>
    </row>
    <row r="34" spans="1:8">
      <c r="A34" s="15" t="s">
        <v>294</v>
      </c>
      <c r="B34" s="16">
        <f>SUM(B2:B33)</f>
        <v>1210</v>
      </c>
      <c r="C34" s="14"/>
      <c r="D34" s="13"/>
      <c r="E34" s="15" t="s">
        <v>295</v>
      </c>
      <c r="F34" s="16">
        <f>SUM(F2:F33)</f>
        <v>1407.8899999999999</v>
      </c>
      <c r="G34" s="13"/>
    </row>
    <row r="35" spans="1:8">
      <c r="A35" s="15" t="s">
        <v>141</v>
      </c>
      <c r="B35" s="17"/>
      <c r="C35" s="21"/>
      <c r="D35" s="15"/>
      <c r="E35" s="15"/>
      <c r="F35" s="15"/>
      <c r="H35" s="22">
        <f>B34-F34</f>
        <v>-197.88999999999987</v>
      </c>
    </row>
    <row r="36" spans="1:8">
      <c r="A36" s="13"/>
      <c r="B36" s="16"/>
      <c r="C36" s="14"/>
      <c r="D36" s="13"/>
      <c r="E36" s="13"/>
      <c r="F36" s="13"/>
      <c r="G36" s="13"/>
    </row>
    <row r="37" spans="1:8">
      <c r="A37" s="13"/>
      <c r="B37" s="16"/>
      <c r="C37" s="14"/>
      <c r="D37" s="13"/>
      <c r="E37" s="13"/>
      <c r="F37" s="13"/>
      <c r="G37" s="13"/>
    </row>
    <row r="38" spans="1:8">
      <c r="A38" s="13"/>
      <c r="B38" s="16"/>
      <c r="C38" s="14"/>
      <c r="D38" s="13"/>
      <c r="E38" s="13"/>
      <c r="F38" s="13"/>
      <c r="G38" s="13"/>
    </row>
    <row r="39" spans="1:8">
      <c r="A39" s="13"/>
      <c r="B39" s="16"/>
      <c r="C39" s="14"/>
      <c r="D39" s="13"/>
      <c r="E39" s="13"/>
      <c r="F39" s="13"/>
      <c r="G39" s="13"/>
    </row>
    <row r="40" spans="1:8">
      <c r="A40" s="13"/>
      <c r="B40" s="16"/>
      <c r="C40" s="14"/>
      <c r="D40" s="13"/>
      <c r="E40" s="13"/>
      <c r="F40" s="13"/>
      <c r="G40" s="13"/>
    </row>
    <row r="41" spans="1:8">
      <c r="A41" s="13"/>
      <c r="B41" s="16"/>
      <c r="C41" s="14"/>
      <c r="D41" s="13"/>
      <c r="E41" s="13"/>
      <c r="F41" s="13"/>
      <c r="G41" s="13"/>
    </row>
    <row r="42" spans="1:8">
      <c r="A42" s="13"/>
      <c r="B42" s="16"/>
      <c r="C42" s="14"/>
      <c r="D42" s="13"/>
      <c r="E42" s="13"/>
      <c r="F42" s="13"/>
      <c r="G42" s="13"/>
    </row>
    <row r="43" spans="1:8">
      <c r="A43" s="13"/>
      <c r="B43" s="16"/>
      <c r="C43" s="14"/>
      <c r="D43" s="13"/>
      <c r="E43" s="13"/>
      <c r="F43" s="13"/>
      <c r="G43" s="13"/>
    </row>
    <row r="44" spans="1:8">
      <c r="A44" s="13"/>
      <c r="B44" s="16"/>
      <c r="C44" s="14"/>
      <c r="D44" s="13"/>
      <c r="E44" s="13"/>
      <c r="F44" s="13"/>
      <c r="G44" s="13"/>
    </row>
    <row r="45" spans="1:8">
      <c r="A45" s="13"/>
      <c r="B45" s="16"/>
      <c r="C45" s="14"/>
      <c r="D45" s="13"/>
      <c r="E45" s="13"/>
      <c r="F45" s="13"/>
      <c r="G45" s="13"/>
    </row>
    <row r="46" spans="1:8">
      <c r="A46" s="13"/>
      <c r="B46" s="16"/>
      <c r="C46" s="14"/>
      <c r="D46" s="13"/>
      <c r="E46" s="13"/>
      <c r="F46" s="13"/>
      <c r="G46" s="13"/>
    </row>
    <row r="47" spans="1:8">
      <c r="A47" s="13"/>
      <c r="B47" s="16"/>
      <c r="C47" s="14"/>
      <c r="D47" s="13"/>
      <c r="E47" s="13"/>
      <c r="F47" s="13"/>
      <c r="G47" s="13"/>
    </row>
    <row r="48" spans="1:8">
      <c r="A48" s="13"/>
      <c r="B48" s="16"/>
      <c r="C48" s="14"/>
      <c r="D48" s="13"/>
      <c r="E48" s="13"/>
      <c r="F48" s="13"/>
      <c r="G48" s="13"/>
    </row>
    <row r="49" spans="1:7">
      <c r="A49" s="13"/>
      <c r="B49" s="16"/>
      <c r="C49" s="14"/>
      <c r="D49" s="13"/>
      <c r="E49" s="13"/>
      <c r="F49" s="13"/>
      <c r="G49" s="13"/>
    </row>
    <row r="50" spans="1:7">
      <c r="A50" s="13"/>
      <c r="B50" s="16"/>
      <c r="C50" s="14"/>
      <c r="D50" s="13"/>
      <c r="E50" s="13"/>
      <c r="F50" s="13"/>
      <c r="G50" s="13"/>
    </row>
  </sheetData>
  <printOptions gridLines="1"/>
  <pageMargins left="0.70866141732283472" right="0.6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0"/>
  <sheetViews>
    <sheetView zoomScaleNormal="100" workbookViewId="0">
      <selection activeCell="AF20" sqref="AF20"/>
    </sheetView>
  </sheetViews>
  <sheetFormatPr defaultRowHeight="15"/>
  <cols>
    <col min="1" max="1" width="26.140625" customWidth="1"/>
    <col min="2" max="2" width="7.140625" customWidth="1"/>
    <col min="3" max="3" width="8.5703125" customWidth="1"/>
    <col min="4" max="4" width="7.140625" customWidth="1"/>
    <col min="5" max="5" width="7.7109375" customWidth="1"/>
    <col min="6" max="6" width="8" customWidth="1"/>
    <col min="7" max="8" width="7.85546875" customWidth="1"/>
    <col min="9" max="9" width="7.7109375" customWidth="1"/>
    <col min="10" max="10" width="7.5703125" customWidth="1"/>
    <col min="11" max="11" width="17" customWidth="1"/>
    <col min="12" max="13" width="6.7109375" customWidth="1"/>
    <col min="14" max="14" width="7" customWidth="1"/>
    <col min="15" max="16" width="7.85546875" customWidth="1"/>
    <col min="17" max="17" width="7.7109375" customWidth="1"/>
    <col min="18" max="18" width="7.28515625" customWidth="1"/>
    <col min="19" max="19" width="8.85546875" hidden="1" customWidth="1"/>
    <col min="20" max="20" width="7.5703125" customWidth="1"/>
    <col min="21" max="21" width="7.42578125" customWidth="1"/>
    <col min="22" max="23" width="7.140625" customWidth="1"/>
    <col min="24" max="24" width="4.5703125" customWidth="1"/>
    <col min="25" max="25" width="0.140625" customWidth="1"/>
    <col min="26" max="26" width="18.28515625" customWidth="1"/>
    <col min="27" max="27" width="8" customWidth="1"/>
    <col min="28" max="28" width="7.85546875" customWidth="1"/>
    <col min="29" max="29" width="6.42578125" customWidth="1"/>
    <col min="30" max="30" width="7" customWidth="1"/>
    <col min="31" max="31" width="7.7109375" customWidth="1"/>
    <col min="32" max="32" width="5.85546875" customWidth="1"/>
    <col min="33" max="34" width="6.5703125" customWidth="1"/>
    <col min="35" max="35" width="8.5703125" customWidth="1"/>
    <col min="36" max="36" width="9.140625" customWidth="1"/>
    <col min="37" max="37" width="9.42578125" customWidth="1"/>
  </cols>
  <sheetData>
    <row r="1" spans="1:39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 t="s">
        <v>66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</row>
    <row r="2" spans="1:39">
      <c r="A2" s="2" t="s">
        <v>67</v>
      </c>
      <c r="B2" s="2" t="s">
        <v>68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73</v>
      </c>
      <c r="H2" s="2" t="s">
        <v>47</v>
      </c>
      <c r="I2" s="2" t="s">
        <v>74</v>
      </c>
      <c r="J2" s="2" t="s">
        <v>75</v>
      </c>
      <c r="K2" s="2" t="s">
        <v>76</v>
      </c>
      <c r="L2" s="2" t="s">
        <v>68</v>
      </c>
      <c r="M2" s="2" t="s">
        <v>69</v>
      </c>
      <c r="N2" s="2" t="s">
        <v>70</v>
      </c>
      <c r="O2" s="2" t="s">
        <v>71</v>
      </c>
      <c r="P2" s="2" t="s">
        <v>243</v>
      </c>
      <c r="Q2" s="2" t="s">
        <v>73</v>
      </c>
      <c r="R2" s="2" t="s">
        <v>47</v>
      </c>
      <c r="S2" s="2"/>
      <c r="T2" s="2" t="s">
        <v>74</v>
      </c>
      <c r="U2" s="2" t="s">
        <v>75</v>
      </c>
      <c r="V2" s="2" t="s">
        <v>24</v>
      </c>
      <c r="W2" s="3" t="s">
        <v>137</v>
      </c>
      <c r="X2" s="3" t="s">
        <v>24</v>
      </c>
      <c r="Z2" s="2" t="s">
        <v>246</v>
      </c>
      <c r="AA2" s="50">
        <v>42445</v>
      </c>
      <c r="AB2" s="3" t="s">
        <v>242</v>
      </c>
      <c r="AC2" s="3" t="s">
        <v>69</v>
      </c>
      <c r="AD2" s="3" t="s">
        <v>70</v>
      </c>
      <c r="AE2" s="3" t="s">
        <v>71</v>
      </c>
      <c r="AF2" s="3" t="s">
        <v>243</v>
      </c>
      <c r="AG2" s="3" t="s">
        <v>73</v>
      </c>
      <c r="AH2" s="3" t="s">
        <v>47</v>
      </c>
      <c r="AI2" s="1"/>
      <c r="AJ2" s="1"/>
      <c r="AK2" s="1"/>
      <c r="AL2" s="1"/>
      <c r="AM2" s="1"/>
    </row>
    <row r="3" spans="1:39">
      <c r="A3" s="2"/>
      <c r="B3" s="2" t="s">
        <v>77</v>
      </c>
      <c r="C3" s="2" t="s">
        <v>78</v>
      </c>
      <c r="D3" s="2" t="s">
        <v>79</v>
      </c>
      <c r="E3" s="2"/>
      <c r="F3" s="2" t="s">
        <v>79</v>
      </c>
      <c r="G3" s="2"/>
      <c r="H3" s="2" t="s">
        <v>80</v>
      </c>
      <c r="I3" s="2"/>
      <c r="J3" s="2"/>
      <c r="K3" s="2"/>
      <c r="L3" s="5" t="s">
        <v>77</v>
      </c>
      <c r="M3" s="2" t="s">
        <v>245</v>
      </c>
      <c r="N3" s="2" t="s">
        <v>79</v>
      </c>
      <c r="O3" s="2"/>
      <c r="P3" s="2" t="s">
        <v>79</v>
      </c>
      <c r="Q3" s="2"/>
      <c r="R3" s="2" t="s">
        <v>80</v>
      </c>
      <c r="S3" s="2"/>
      <c r="T3" s="2"/>
      <c r="U3" s="2"/>
      <c r="V3" s="2"/>
      <c r="W3" s="33">
        <v>0.05</v>
      </c>
      <c r="X3" s="1"/>
      <c r="Z3" s="1"/>
      <c r="AA3" s="1"/>
      <c r="AB3" s="3" t="s">
        <v>77</v>
      </c>
      <c r="AC3" s="3" t="s">
        <v>245</v>
      </c>
      <c r="AD3" s="3" t="s">
        <v>79</v>
      </c>
      <c r="AE3" s="1"/>
      <c r="AF3" s="3" t="s">
        <v>79</v>
      </c>
      <c r="AG3" s="1"/>
      <c r="AH3" s="3" t="s">
        <v>80</v>
      </c>
      <c r="AI3" s="1"/>
      <c r="AJ3" s="1"/>
      <c r="AK3" s="1"/>
      <c r="AL3" s="1"/>
      <c r="AM3" s="1"/>
    </row>
    <row r="4" spans="1:39">
      <c r="A4" s="2" t="s">
        <v>81</v>
      </c>
      <c r="B4" s="34">
        <v>10</v>
      </c>
      <c r="C4" s="34"/>
      <c r="D4" s="34"/>
      <c r="E4" s="34"/>
      <c r="F4" s="34"/>
      <c r="G4" s="34"/>
      <c r="H4" s="34"/>
      <c r="I4" s="35">
        <v>10</v>
      </c>
      <c r="J4" s="36">
        <v>40494</v>
      </c>
      <c r="K4" s="2" t="s">
        <v>82</v>
      </c>
      <c r="L4" s="34">
        <v>3216.96</v>
      </c>
      <c r="M4" s="34">
        <v>500</v>
      </c>
      <c r="N4" s="34">
        <v>7435</v>
      </c>
      <c r="O4" s="34">
        <v>40000</v>
      </c>
      <c r="P4" s="34">
        <v>23800</v>
      </c>
      <c r="Q4" s="34">
        <v>20000</v>
      </c>
      <c r="R4" s="34">
        <v>13650</v>
      </c>
      <c r="S4" s="34"/>
      <c r="T4" s="55">
        <f>SUM(L4:S4)</f>
        <v>108601.95999999999</v>
      </c>
      <c r="U4" s="56"/>
      <c r="V4" s="55"/>
      <c r="W4" s="56"/>
      <c r="X4" s="56"/>
      <c r="Z4" s="2" t="s">
        <v>241</v>
      </c>
      <c r="AA4" s="1"/>
      <c r="AB4" s="54">
        <v>3216.96</v>
      </c>
      <c r="AC4" s="54">
        <v>0</v>
      </c>
      <c r="AD4" s="54">
        <v>-4758.3999999999996</v>
      </c>
      <c r="AE4" s="37">
        <v>3126</v>
      </c>
      <c r="AF4" s="54">
        <v>0</v>
      </c>
      <c r="AG4" s="37">
        <v>-1688.85</v>
      </c>
      <c r="AH4" s="37">
        <v>2249.14</v>
      </c>
      <c r="AI4" s="51">
        <v>2144.85</v>
      </c>
      <c r="AJ4" s="37"/>
      <c r="AK4" s="37"/>
      <c r="AL4" s="1"/>
      <c r="AM4" s="1"/>
    </row>
    <row r="5" spans="1:39">
      <c r="A5" s="2" t="s">
        <v>83</v>
      </c>
      <c r="B5" s="34">
        <v>40</v>
      </c>
      <c r="C5" s="34"/>
      <c r="D5" s="34"/>
      <c r="E5" s="34"/>
      <c r="F5" s="34"/>
      <c r="G5" s="34"/>
      <c r="H5" s="34"/>
      <c r="I5" s="35">
        <v>40</v>
      </c>
      <c r="J5" s="36">
        <v>40932</v>
      </c>
      <c r="K5" s="2" t="s">
        <v>84</v>
      </c>
      <c r="L5" s="34"/>
      <c r="M5" s="34"/>
      <c r="N5" s="34"/>
      <c r="O5" s="34">
        <v>1030</v>
      </c>
      <c r="P5" s="34"/>
      <c r="Q5" s="34"/>
      <c r="R5" s="34"/>
      <c r="S5" s="34"/>
      <c r="T5" s="57">
        <v>1030</v>
      </c>
      <c r="U5" s="59">
        <v>41912</v>
      </c>
      <c r="V5" s="55"/>
      <c r="W5" s="56"/>
      <c r="X5" s="56"/>
      <c r="Z5" s="2" t="s">
        <v>244</v>
      </c>
      <c r="AA5" s="1"/>
      <c r="AB5" s="54">
        <v>0</v>
      </c>
      <c r="AC5" s="54">
        <v>0</v>
      </c>
      <c r="AD5" s="54">
        <v>4758.3999999999996</v>
      </c>
      <c r="AE5" s="37">
        <v>4000</v>
      </c>
      <c r="AF5" s="54">
        <v>0</v>
      </c>
      <c r="AG5" s="37">
        <v>5000</v>
      </c>
      <c r="AH5" s="54">
        <v>0</v>
      </c>
      <c r="AI5" s="52">
        <f>SUM(AB5:AH5)</f>
        <v>13758.4</v>
      </c>
      <c r="AJ5" s="53"/>
      <c r="AK5" s="37"/>
      <c r="AL5" s="1"/>
      <c r="AM5" s="1"/>
    </row>
    <row r="6" spans="1:39">
      <c r="A6" s="2" t="s">
        <v>85</v>
      </c>
      <c r="B6" s="34">
        <v>100</v>
      </c>
      <c r="C6" s="34"/>
      <c r="D6" s="34"/>
      <c r="E6" s="34"/>
      <c r="F6" s="34"/>
      <c r="G6" s="34"/>
      <c r="H6" s="34"/>
      <c r="I6" s="35">
        <v>100</v>
      </c>
      <c r="J6" s="36">
        <v>41239</v>
      </c>
      <c r="K6" s="2" t="s">
        <v>86</v>
      </c>
      <c r="L6" s="34"/>
      <c r="M6" s="34"/>
      <c r="N6" s="34">
        <v>2230.5</v>
      </c>
      <c r="O6" s="34"/>
      <c r="P6" s="34"/>
      <c r="Q6" s="34"/>
      <c r="R6" s="34"/>
      <c r="S6" s="34"/>
      <c r="T6" s="57">
        <v>2230.5</v>
      </c>
      <c r="U6" s="59">
        <v>41941</v>
      </c>
      <c r="V6" s="55">
        <v>446.1</v>
      </c>
      <c r="W6" s="56"/>
      <c r="X6" s="56"/>
      <c r="Z6" s="2" t="s">
        <v>263</v>
      </c>
      <c r="AA6" s="1"/>
      <c r="AB6" s="37"/>
      <c r="AC6" s="37"/>
      <c r="AD6" s="37"/>
      <c r="AE6" s="37"/>
      <c r="AF6" s="37"/>
      <c r="AG6" s="37"/>
      <c r="AH6" s="37"/>
      <c r="AI6" s="37"/>
      <c r="AJ6" s="51">
        <f>AI4+AI5</f>
        <v>15903.25</v>
      </c>
      <c r="AK6" s="37"/>
      <c r="AL6" s="1"/>
      <c r="AM6" s="1"/>
    </row>
    <row r="7" spans="1:39">
      <c r="A7" s="2" t="s">
        <v>87</v>
      </c>
      <c r="B7" s="34">
        <v>100</v>
      </c>
      <c r="C7" s="34"/>
      <c r="D7" s="34"/>
      <c r="E7" s="34"/>
      <c r="F7" s="34"/>
      <c r="G7" s="34"/>
      <c r="H7" s="34"/>
      <c r="I7" s="35">
        <v>100</v>
      </c>
      <c r="J7" s="36">
        <v>41358</v>
      </c>
      <c r="K7" s="2"/>
      <c r="L7" s="34"/>
      <c r="M7" s="34"/>
      <c r="N7" s="34"/>
      <c r="O7" s="34"/>
      <c r="P7" s="34"/>
      <c r="Q7" s="34"/>
      <c r="R7" s="34"/>
      <c r="S7" s="34"/>
      <c r="T7" s="57"/>
      <c r="U7" s="60"/>
      <c r="V7" s="55"/>
      <c r="W7" s="56"/>
      <c r="X7" s="56"/>
      <c r="Z7" s="1"/>
      <c r="AA7" s="1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1"/>
      <c r="AM7" s="1"/>
    </row>
    <row r="8" spans="1:39">
      <c r="A8" s="2" t="s">
        <v>88</v>
      </c>
      <c r="B8" s="34">
        <v>5</v>
      </c>
      <c r="C8" s="34"/>
      <c r="D8" s="34"/>
      <c r="E8" s="34"/>
      <c r="F8" s="34"/>
      <c r="G8" s="34"/>
      <c r="H8" s="34"/>
      <c r="I8" s="35">
        <v>5</v>
      </c>
      <c r="J8" s="36">
        <v>41655</v>
      </c>
      <c r="K8" s="2" t="s">
        <v>89</v>
      </c>
      <c r="L8" s="34"/>
      <c r="M8" s="34"/>
      <c r="N8" s="34"/>
      <c r="O8" s="34">
        <v>9830</v>
      </c>
      <c r="P8" s="34"/>
      <c r="Q8" s="34"/>
      <c r="R8" s="34"/>
      <c r="S8" s="34"/>
      <c r="T8" s="57">
        <v>9830</v>
      </c>
      <c r="U8" s="59">
        <v>41963</v>
      </c>
      <c r="V8" s="55">
        <v>1966</v>
      </c>
      <c r="W8" s="56"/>
      <c r="X8" s="56"/>
      <c r="Z8" s="2"/>
      <c r="AA8" s="1"/>
      <c r="AB8" s="37"/>
      <c r="AC8" s="37"/>
      <c r="AD8" s="37"/>
      <c r="AE8" s="37"/>
      <c r="AF8" s="37"/>
      <c r="AG8" s="37"/>
      <c r="AH8" s="37"/>
      <c r="AI8" s="37"/>
      <c r="AJ8" s="63"/>
      <c r="AK8" s="62"/>
      <c r="AL8" s="1"/>
      <c r="AM8" s="1"/>
    </row>
    <row r="9" spans="1:39">
      <c r="A9" s="2" t="s">
        <v>90</v>
      </c>
      <c r="B9" s="34">
        <v>5</v>
      </c>
      <c r="C9" s="34"/>
      <c r="D9" s="34"/>
      <c r="E9" s="34"/>
      <c r="F9" s="34"/>
      <c r="G9" s="34"/>
      <c r="H9" s="34"/>
      <c r="I9" s="35">
        <v>5</v>
      </c>
      <c r="J9" s="36">
        <v>41715</v>
      </c>
      <c r="K9" s="2" t="s">
        <v>91</v>
      </c>
      <c r="L9" s="34"/>
      <c r="M9" s="34"/>
      <c r="N9" s="34"/>
      <c r="O9" s="34">
        <v>2796.63</v>
      </c>
      <c r="P9" s="34"/>
      <c r="Q9" s="34">
        <v>6343.37</v>
      </c>
      <c r="R9" s="34">
        <v>2690.67</v>
      </c>
      <c r="S9" s="34"/>
      <c r="T9" s="57">
        <v>11830.67</v>
      </c>
      <c r="U9" s="59">
        <v>41996</v>
      </c>
      <c r="V9" s="55">
        <v>2366.13</v>
      </c>
      <c r="W9" s="56">
        <v>622.66999999999996</v>
      </c>
      <c r="X9" s="58">
        <v>124.53</v>
      </c>
      <c r="Z9" s="1"/>
      <c r="AA9" s="1"/>
      <c r="AB9" s="37"/>
      <c r="AC9" s="37"/>
      <c r="AD9" s="37"/>
      <c r="AE9" s="37"/>
      <c r="AF9" s="37"/>
      <c r="AG9" s="37"/>
      <c r="AH9" s="37"/>
      <c r="AI9" s="37"/>
      <c r="AJ9" s="62"/>
      <c r="AK9" s="63"/>
      <c r="AL9" s="1"/>
      <c r="AM9" s="1"/>
    </row>
    <row r="10" spans="1:39">
      <c r="A10" s="2" t="s">
        <v>88</v>
      </c>
      <c r="B10" s="34">
        <v>300</v>
      </c>
      <c r="C10" s="34"/>
      <c r="D10" s="34"/>
      <c r="E10" s="34"/>
      <c r="F10" s="34"/>
      <c r="G10" s="34"/>
      <c r="H10" s="34"/>
      <c r="I10" s="35">
        <v>300</v>
      </c>
      <c r="J10" s="36">
        <v>41725</v>
      </c>
      <c r="K10" s="2" t="s">
        <v>92</v>
      </c>
      <c r="L10" s="34"/>
      <c r="M10" s="34"/>
      <c r="N10" s="34"/>
      <c r="O10" s="34">
        <v>70</v>
      </c>
      <c r="P10" s="34"/>
      <c r="Q10" s="34"/>
      <c r="R10" s="34"/>
      <c r="S10" s="34"/>
      <c r="T10" s="57">
        <v>70</v>
      </c>
      <c r="U10" s="59">
        <v>42016</v>
      </c>
      <c r="V10" s="55"/>
      <c r="W10" s="56"/>
      <c r="X10" s="5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>
      <c r="A11" s="2" t="s">
        <v>93</v>
      </c>
      <c r="B11" s="34"/>
      <c r="C11" s="34">
        <v>500</v>
      </c>
      <c r="D11" s="34"/>
      <c r="E11" s="34"/>
      <c r="F11" s="34"/>
      <c r="G11" s="34"/>
      <c r="H11" s="34"/>
      <c r="I11" s="35">
        <v>500</v>
      </c>
      <c r="J11" s="36">
        <v>41830</v>
      </c>
      <c r="K11" s="2" t="s">
        <v>91</v>
      </c>
      <c r="L11" s="34"/>
      <c r="M11" s="34"/>
      <c r="N11" s="34"/>
      <c r="O11" s="34"/>
      <c r="P11" s="34">
        <v>5147.1000000000004</v>
      </c>
      <c r="Q11" s="34"/>
      <c r="R11" s="34">
        <v>4455.5</v>
      </c>
      <c r="S11" s="34"/>
      <c r="T11" s="57">
        <v>9602.6</v>
      </c>
      <c r="U11" s="59">
        <v>42027</v>
      </c>
      <c r="V11" s="55">
        <v>1920.52</v>
      </c>
      <c r="W11" s="58">
        <v>505.4</v>
      </c>
      <c r="X11" s="58">
        <v>101.08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>
      <c r="A12" s="2" t="s">
        <v>94</v>
      </c>
      <c r="B12" s="34">
        <v>50</v>
      </c>
      <c r="C12" s="34"/>
      <c r="D12" s="34"/>
      <c r="E12" s="34"/>
      <c r="F12" s="34"/>
      <c r="G12" s="34"/>
      <c r="H12" s="34"/>
      <c r="I12" s="35">
        <v>50</v>
      </c>
      <c r="J12" s="36">
        <v>41841</v>
      </c>
      <c r="K12" s="2" t="s">
        <v>91</v>
      </c>
      <c r="L12" s="34"/>
      <c r="M12" s="34"/>
      <c r="N12" s="34"/>
      <c r="O12" s="34"/>
      <c r="P12" s="34">
        <v>17305.580000000002</v>
      </c>
      <c r="Q12" s="34"/>
      <c r="R12" s="34"/>
      <c r="S12" s="34"/>
      <c r="T12" s="57">
        <v>17305.580000000002</v>
      </c>
      <c r="U12" s="59">
        <v>42065</v>
      </c>
      <c r="V12" s="55">
        <v>3461.12</v>
      </c>
      <c r="W12" s="56">
        <v>910.82</v>
      </c>
      <c r="X12" s="58">
        <v>182.17</v>
      </c>
      <c r="Z12" s="2" t="s">
        <v>247</v>
      </c>
      <c r="AA12" s="50">
        <v>42445</v>
      </c>
      <c r="AB12" s="3" t="s">
        <v>248</v>
      </c>
      <c r="AC12" s="3" t="s">
        <v>250</v>
      </c>
      <c r="AD12" s="3" t="s">
        <v>250</v>
      </c>
      <c r="AE12" s="3" t="s">
        <v>256</v>
      </c>
      <c r="AF12" s="3" t="s">
        <v>254</v>
      </c>
      <c r="AG12" s="1"/>
      <c r="AH12" s="1"/>
      <c r="AI12" s="1"/>
      <c r="AJ12" s="1"/>
      <c r="AK12" s="1"/>
      <c r="AL12" s="1"/>
      <c r="AM12" s="1"/>
    </row>
    <row r="13" spans="1:39">
      <c r="A13" s="2" t="s">
        <v>163</v>
      </c>
      <c r="B13" s="34">
        <v>110</v>
      </c>
      <c r="C13" s="34"/>
      <c r="D13" s="34"/>
      <c r="E13" s="34"/>
      <c r="F13" s="34"/>
      <c r="G13" s="34"/>
      <c r="H13" s="34"/>
      <c r="I13" s="35">
        <v>110</v>
      </c>
      <c r="J13" s="36">
        <v>41848</v>
      </c>
      <c r="K13" s="2" t="s">
        <v>91</v>
      </c>
      <c r="L13" s="34"/>
      <c r="M13" s="34">
        <v>500</v>
      </c>
      <c r="N13" s="34"/>
      <c r="O13" s="34">
        <v>1305.26</v>
      </c>
      <c r="P13" s="34">
        <v>1347.32</v>
      </c>
      <c r="Q13" s="34">
        <v>8652.68</v>
      </c>
      <c r="R13" s="34">
        <v>51.1</v>
      </c>
      <c r="S13" s="34"/>
      <c r="T13" s="57">
        <v>11856.36</v>
      </c>
      <c r="U13" s="59">
        <v>42107</v>
      </c>
      <c r="V13" s="55">
        <v>2371.27</v>
      </c>
      <c r="W13" s="56">
        <v>624.02</v>
      </c>
      <c r="X13" s="58">
        <v>124.8</v>
      </c>
      <c r="Y13" s="61">
        <f>SUM(M13:T13)</f>
        <v>23712.720000000001</v>
      </c>
      <c r="Z13" s="1"/>
      <c r="AA13" s="1"/>
      <c r="AB13" s="3" t="s">
        <v>249</v>
      </c>
      <c r="AC13" s="3" t="s">
        <v>251</v>
      </c>
      <c r="AD13" s="3" t="s">
        <v>253</v>
      </c>
      <c r="AE13" s="3" t="s">
        <v>257</v>
      </c>
      <c r="AF13" s="3" t="s">
        <v>255</v>
      </c>
      <c r="AG13" s="1"/>
      <c r="AH13" s="1"/>
      <c r="AI13" s="1"/>
      <c r="AJ13" s="1"/>
      <c r="AK13" s="1"/>
      <c r="AL13" s="1"/>
      <c r="AM13" s="1"/>
    </row>
    <row r="14" spans="1:39">
      <c r="A14" s="2" t="s">
        <v>95</v>
      </c>
      <c r="B14" s="34"/>
      <c r="C14" s="34"/>
      <c r="D14" s="34"/>
      <c r="E14" s="34"/>
      <c r="F14" s="34"/>
      <c r="G14" s="34"/>
      <c r="H14" s="34">
        <v>10000</v>
      </c>
      <c r="I14" s="35">
        <v>10000</v>
      </c>
      <c r="J14" s="36">
        <v>41848</v>
      </c>
      <c r="K14" s="2" t="s">
        <v>132</v>
      </c>
      <c r="L14" s="34"/>
      <c r="M14" s="34"/>
      <c r="N14" s="34"/>
      <c r="O14" s="34">
        <v>1500</v>
      </c>
      <c r="P14" s="34"/>
      <c r="Q14" s="34"/>
      <c r="R14" s="34"/>
      <c r="S14" s="34"/>
      <c r="T14" s="57">
        <v>1500</v>
      </c>
      <c r="U14" s="59">
        <v>42135</v>
      </c>
      <c r="V14" s="55"/>
      <c r="W14" s="56"/>
      <c r="X14" s="56"/>
      <c r="Z14" s="1"/>
      <c r="AA14" s="1"/>
      <c r="AB14" s="3"/>
      <c r="AC14" s="3"/>
      <c r="AD14" s="3" t="s">
        <v>252</v>
      </c>
      <c r="AE14" s="3"/>
      <c r="AF14" s="1"/>
      <c r="AG14" s="1"/>
      <c r="AH14" s="1"/>
      <c r="AI14" s="1"/>
      <c r="AJ14" s="1"/>
      <c r="AK14" s="1"/>
      <c r="AL14" s="1"/>
      <c r="AM14" s="1"/>
    </row>
    <row r="15" spans="1:39">
      <c r="A15" s="2" t="s">
        <v>96</v>
      </c>
      <c r="B15" s="34">
        <v>100</v>
      </c>
      <c r="C15" s="34"/>
      <c r="D15" s="34"/>
      <c r="E15" s="34"/>
      <c r="F15" s="34"/>
      <c r="G15" s="34"/>
      <c r="H15" s="34"/>
      <c r="I15" s="35">
        <v>100</v>
      </c>
      <c r="J15" s="36">
        <v>41848</v>
      </c>
      <c r="K15" s="2" t="s">
        <v>133</v>
      </c>
      <c r="L15" s="34"/>
      <c r="M15" s="34"/>
      <c r="N15" s="34"/>
      <c r="O15" s="34">
        <v>1500</v>
      </c>
      <c r="P15" s="34"/>
      <c r="Q15" s="34"/>
      <c r="R15" s="34"/>
      <c r="S15" s="34"/>
      <c r="T15" s="57">
        <v>1500</v>
      </c>
      <c r="U15" s="59">
        <v>42135</v>
      </c>
      <c r="V15" s="55"/>
      <c r="W15" s="56"/>
      <c r="X15" s="56"/>
      <c r="Z15" s="1"/>
      <c r="AA15" s="1"/>
      <c r="AB15" s="34">
        <v>6787.4</v>
      </c>
      <c r="AC15" s="34">
        <v>5396.2</v>
      </c>
      <c r="AD15" s="34">
        <v>0</v>
      </c>
      <c r="AE15" s="34">
        <v>0</v>
      </c>
      <c r="AF15" s="4">
        <v>1082.9000000000001</v>
      </c>
      <c r="AG15" s="1"/>
      <c r="AH15" s="1"/>
      <c r="AI15" s="1"/>
      <c r="AJ15" s="1"/>
      <c r="AK15" s="35">
        <f>SUM(AB15:AJ15)</f>
        <v>13266.499999999998</v>
      </c>
      <c r="AL15" s="1"/>
      <c r="AM15" s="1"/>
    </row>
    <row r="16" spans="1:39">
      <c r="A16" s="2" t="s">
        <v>97</v>
      </c>
      <c r="B16" s="34">
        <v>100</v>
      </c>
      <c r="C16" s="34"/>
      <c r="D16" s="34"/>
      <c r="E16" s="34"/>
      <c r="F16" s="34"/>
      <c r="G16" s="34"/>
      <c r="H16" s="34"/>
      <c r="I16" s="35">
        <v>100</v>
      </c>
      <c r="J16" s="36">
        <v>41856</v>
      </c>
      <c r="K16" s="2" t="s">
        <v>135</v>
      </c>
      <c r="L16" s="34"/>
      <c r="M16" s="34"/>
      <c r="N16" s="34"/>
      <c r="O16" s="34">
        <v>250</v>
      </c>
      <c r="P16" s="34"/>
      <c r="Q16" s="34"/>
      <c r="R16" s="34"/>
      <c r="S16" s="34"/>
      <c r="T16" s="57">
        <v>250</v>
      </c>
      <c r="U16" s="59">
        <v>42135</v>
      </c>
      <c r="V16" s="55"/>
      <c r="W16" s="56"/>
      <c r="X16" s="5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>
      <c r="A17" s="2" t="s">
        <v>165</v>
      </c>
      <c r="B17" s="34">
        <v>85</v>
      </c>
      <c r="C17" s="34"/>
      <c r="D17" s="34"/>
      <c r="E17" s="34"/>
      <c r="F17" s="34"/>
      <c r="G17" s="34"/>
      <c r="H17" s="34"/>
      <c r="I17" s="35">
        <v>85</v>
      </c>
      <c r="J17" s="36">
        <v>41857</v>
      </c>
      <c r="K17" s="2" t="s">
        <v>136</v>
      </c>
      <c r="L17" s="34"/>
      <c r="M17" s="34"/>
      <c r="N17" s="34"/>
      <c r="O17" s="34">
        <v>1498.65</v>
      </c>
      <c r="P17" s="34"/>
      <c r="Q17" s="34"/>
      <c r="R17" s="34"/>
      <c r="S17" s="34"/>
      <c r="T17" s="57">
        <v>1498.65</v>
      </c>
      <c r="U17" s="59">
        <v>42135</v>
      </c>
      <c r="V17" s="55">
        <v>299.73</v>
      </c>
      <c r="W17" s="56"/>
      <c r="X17" s="5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2" t="s">
        <v>98</v>
      </c>
      <c r="B18" s="34">
        <v>40</v>
      </c>
      <c r="C18" s="34"/>
      <c r="D18" s="34"/>
      <c r="E18" s="34"/>
      <c r="F18" s="34"/>
      <c r="G18" s="34"/>
      <c r="H18" s="34"/>
      <c r="I18" s="35">
        <v>40</v>
      </c>
      <c r="J18" s="36">
        <v>41925</v>
      </c>
      <c r="K18" s="2" t="s">
        <v>91</v>
      </c>
      <c r="L18" s="34"/>
      <c r="M18" s="34"/>
      <c r="N18" s="34"/>
      <c r="O18" s="34">
        <v>4266.83</v>
      </c>
      <c r="P18" s="34"/>
      <c r="Q18" s="34"/>
      <c r="R18" s="34"/>
      <c r="S18" s="34"/>
      <c r="T18" s="57">
        <f>SUM(L18:S18)</f>
        <v>4266.83</v>
      </c>
      <c r="U18" s="59">
        <v>42135</v>
      </c>
      <c r="V18" s="55">
        <v>853.37</v>
      </c>
      <c r="W18" s="56">
        <v>224.55</v>
      </c>
      <c r="X18" s="56">
        <v>44.91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2" t="s">
        <v>99</v>
      </c>
      <c r="B19" s="34"/>
      <c r="C19" s="34"/>
      <c r="D19" s="34"/>
      <c r="E19" s="34">
        <v>20000</v>
      </c>
      <c r="F19" s="34"/>
      <c r="G19" s="34"/>
      <c r="H19" s="34"/>
      <c r="I19" s="35">
        <v>20000</v>
      </c>
      <c r="J19" s="36">
        <v>41894</v>
      </c>
      <c r="K19" s="2" t="s">
        <v>136</v>
      </c>
      <c r="L19" s="34"/>
      <c r="M19" s="34"/>
      <c r="N19" s="34"/>
      <c r="O19" s="34">
        <v>4588.76</v>
      </c>
      <c r="P19" s="34"/>
      <c r="Q19" s="34"/>
      <c r="R19" s="34"/>
      <c r="S19" s="34"/>
      <c r="T19" s="57">
        <v>4588.76</v>
      </c>
      <c r="U19" s="59">
        <v>41834</v>
      </c>
      <c r="V19" s="55">
        <v>917.75</v>
      </c>
      <c r="W19" s="56"/>
      <c r="X19" s="56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>
      <c r="A20" s="2" t="s">
        <v>100</v>
      </c>
      <c r="B20" s="34">
        <v>50</v>
      </c>
      <c r="C20" s="34"/>
      <c r="D20" s="34"/>
      <c r="E20" s="34"/>
      <c r="F20" s="34"/>
      <c r="G20" s="34"/>
      <c r="H20" s="34"/>
      <c r="I20" s="35">
        <v>50</v>
      </c>
      <c r="J20" s="36">
        <v>41886</v>
      </c>
      <c r="K20" s="2" t="s">
        <v>162</v>
      </c>
      <c r="L20" s="34"/>
      <c r="M20" s="34"/>
      <c r="N20" s="34"/>
      <c r="O20" s="34">
        <v>70</v>
      </c>
      <c r="P20" s="34"/>
      <c r="Q20" s="34"/>
      <c r="R20" s="34"/>
      <c r="S20" s="34"/>
      <c r="T20" s="57">
        <v>70</v>
      </c>
      <c r="U20" s="59">
        <v>42208</v>
      </c>
      <c r="V20" s="55"/>
      <c r="W20" s="56"/>
      <c r="X20" s="56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>
      <c r="A21" s="2" t="s">
        <v>101</v>
      </c>
      <c r="B21" s="34">
        <v>254.96</v>
      </c>
      <c r="C21" s="34"/>
      <c r="D21" s="34"/>
      <c r="E21" s="34"/>
      <c r="F21" s="34"/>
      <c r="G21" s="34"/>
      <c r="H21" s="34"/>
      <c r="I21" s="35">
        <v>254.96</v>
      </c>
      <c r="J21" s="36">
        <v>41939</v>
      </c>
      <c r="K21" s="2" t="s">
        <v>187</v>
      </c>
      <c r="L21" s="34"/>
      <c r="M21" s="34"/>
      <c r="N21" s="34"/>
      <c r="O21" s="34">
        <v>21</v>
      </c>
      <c r="P21" s="34"/>
      <c r="Q21" s="34"/>
      <c r="R21" s="34"/>
      <c r="S21" s="34"/>
      <c r="T21" s="57">
        <v>21</v>
      </c>
      <c r="U21" s="59">
        <v>42289</v>
      </c>
      <c r="V21" s="55"/>
      <c r="W21" s="56"/>
      <c r="X21" s="5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2" t="s">
        <v>102</v>
      </c>
      <c r="B22" s="34">
        <v>1000</v>
      </c>
      <c r="C22" s="34"/>
      <c r="D22" s="34"/>
      <c r="E22" s="34"/>
      <c r="F22" s="34"/>
      <c r="G22" s="34"/>
      <c r="H22" s="34"/>
      <c r="I22" s="35">
        <v>1000</v>
      </c>
      <c r="J22" s="36">
        <v>41949</v>
      </c>
      <c r="K22" s="2" t="s">
        <v>188</v>
      </c>
      <c r="L22" s="34"/>
      <c r="M22" s="34"/>
      <c r="N22" s="34"/>
      <c r="O22" s="34">
        <v>1000</v>
      </c>
      <c r="P22" s="34"/>
      <c r="Q22" s="34"/>
      <c r="R22" s="34"/>
      <c r="S22" s="34"/>
      <c r="T22" s="57">
        <v>1000</v>
      </c>
      <c r="U22" s="59">
        <v>42317</v>
      </c>
      <c r="V22" s="55"/>
      <c r="W22" s="56"/>
      <c r="X22" s="5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2" t="s">
        <v>103</v>
      </c>
      <c r="B23" s="34">
        <v>50</v>
      </c>
      <c r="C23" s="34"/>
      <c r="D23" s="34"/>
      <c r="E23" s="34"/>
      <c r="F23" s="34"/>
      <c r="G23" s="34"/>
      <c r="H23" s="34"/>
      <c r="I23" s="35">
        <v>50</v>
      </c>
      <c r="J23" s="36">
        <v>41951</v>
      </c>
      <c r="K23" s="2" t="s">
        <v>135</v>
      </c>
      <c r="L23" s="34"/>
      <c r="M23" s="34"/>
      <c r="N23" s="34"/>
      <c r="O23" s="34">
        <v>250</v>
      </c>
      <c r="P23" s="34"/>
      <c r="Q23" s="34"/>
      <c r="R23" s="34"/>
      <c r="S23" s="34"/>
      <c r="T23" s="57">
        <v>250</v>
      </c>
      <c r="U23" s="59">
        <v>42317</v>
      </c>
      <c r="V23" s="55"/>
      <c r="W23" s="56"/>
      <c r="X23" s="5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>
      <c r="A24" s="2" t="s">
        <v>104</v>
      </c>
      <c r="B24" s="34"/>
      <c r="C24" s="34"/>
      <c r="D24" s="34">
        <v>2676.6</v>
      </c>
      <c r="E24" s="34"/>
      <c r="F24" s="34"/>
      <c r="G24" s="34"/>
      <c r="H24" s="34"/>
      <c r="I24" s="35">
        <v>2676.6</v>
      </c>
      <c r="J24" s="36">
        <v>41951</v>
      </c>
      <c r="K24" s="2" t="s">
        <v>91</v>
      </c>
      <c r="L24" s="34"/>
      <c r="M24" s="34"/>
      <c r="N24" s="34"/>
      <c r="O24" s="34">
        <v>2333.87</v>
      </c>
      <c r="P24" s="34"/>
      <c r="Q24" s="34"/>
      <c r="R24" s="34">
        <v>553.59</v>
      </c>
      <c r="S24" s="34"/>
      <c r="T24" s="57">
        <v>2887.46</v>
      </c>
      <c r="U24" s="59">
        <v>42352</v>
      </c>
      <c r="V24" s="64">
        <v>577.49</v>
      </c>
      <c r="W24" s="65"/>
      <c r="X24" s="6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2" t="s">
        <v>105</v>
      </c>
      <c r="B25" s="34">
        <v>50</v>
      </c>
      <c r="C25" s="34"/>
      <c r="D25" s="34"/>
      <c r="E25" s="34"/>
      <c r="F25" s="34"/>
      <c r="G25" s="34"/>
      <c r="H25" s="34"/>
      <c r="I25" s="35">
        <v>50</v>
      </c>
      <c r="J25" s="36">
        <v>41951</v>
      </c>
      <c r="K25" s="2" t="s">
        <v>135</v>
      </c>
      <c r="L25" s="34"/>
      <c r="M25" s="34"/>
      <c r="N25" s="34"/>
      <c r="O25" s="34">
        <v>250</v>
      </c>
      <c r="P25" s="34"/>
      <c r="Q25" s="34"/>
      <c r="R25" s="34"/>
      <c r="S25" s="34"/>
      <c r="T25" s="35">
        <v>250</v>
      </c>
      <c r="U25" s="59">
        <v>42404</v>
      </c>
      <c r="V25" s="34"/>
      <c r="W25" s="1"/>
      <c r="X25" s="1"/>
    </row>
    <row r="26" spans="1:39">
      <c r="A26" s="2" t="s">
        <v>106</v>
      </c>
      <c r="B26" s="34">
        <v>50</v>
      </c>
      <c r="C26" s="34"/>
      <c r="D26" s="34"/>
      <c r="E26" s="34"/>
      <c r="F26" s="34"/>
      <c r="G26" s="34"/>
      <c r="H26" s="34"/>
      <c r="I26" s="35">
        <v>50</v>
      </c>
      <c r="J26" s="36">
        <v>41953</v>
      </c>
      <c r="K26" s="2" t="s">
        <v>108</v>
      </c>
      <c r="L26" s="34"/>
      <c r="M26" s="34"/>
      <c r="N26" s="34"/>
      <c r="O26" s="34">
        <v>42</v>
      </c>
      <c r="P26" s="34"/>
      <c r="Q26" s="34"/>
      <c r="R26" s="34"/>
      <c r="S26" s="34"/>
      <c r="T26" s="35">
        <v>42</v>
      </c>
      <c r="U26" s="59">
        <v>42408</v>
      </c>
      <c r="V26" s="34"/>
      <c r="W26" s="1"/>
      <c r="X26" s="1"/>
    </row>
    <row r="27" spans="1:39">
      <c r="A27" s="2" t="s">
        <v>107</v>
      </c>
      <c r="B27" s="34">
        <v>30</v>
      </c>
      <c r="C27" s="34"/>
      <c r="D27" s="34"/>
      <c r="E27" s="34"/>
      <c r="F27" s="34"/>
      <c r="G27" s="34"/>
      <c r="H27" s="34"/>
      <c r="I27" s="35">
        <v>30</v>
      </c>
      <c r="J27" s="36">
        <v>41953</v>
      </c>
      <c r="K27" s="2" t="s">
        <v>108</v>
      </c>
      <c r="L27" s="34"/>
      <c r="M27" s="34"/>
      <c r="N27" s="34"/>
      <c r="O27" s="34">
        <v>21</v>
      </c>
      <c r="P27" s="34"/>
      <c r="Q27" s="34"/>
      <c r="R27" s="34"/>
      <c r="S27" s="34"/>
      <c r="T27" s="57">
        <v>21</v>
      </c>
      <c r="U27" s="59">
        <v>42408</v>
      </c>
      <c r="V27" s="34"/>
      <c r="W27" s="1"/>
      <c r="X27" s="1"/>
    </row>
    <row r="28" spans="1:39">
      <c r="A28" s="2" t="s">
        <v>81</v>
      </c>
      <c r="B28" s="34">
        <v>5</v>
      </c>
      <c r="C28" s="34"/>
      <c r="D28" s="34"/>
      <c r="E28" s="34"/>
      <c r="F28" s="34"/>
      <c r="G28" s="34"/>
      <c r="H28" s="34"/>
      <c r="I28" s="35">
        <v>5</v>
      </c>
      <c r="J28" s="36">
        <v>41986</v>
      </c>
      <c r="K28" s="2" t="s">
        <v>91</v>
      </c>
      <c r="L28" s="34"/>
      <c r="M28" s="34"/>
      <c r="N28" s="34"/>
      <c r="O28" s="34"/>
      <c r="P28" s="34"/>
      <c r="Q28" s="34">
        <v>1692.8</v>
      </c>
      <c r="R28" s="34">
        <v>3650</v>
      </c>
      <c r="S28" s="34"/>
      <c r="T28" s="35">
        <v>5342.8</v>
      </c>
      <c r="U28" s="59">
        <v>42436</v>
      </c>
      <c r="V28" s="34">
        <v>1068.56</v>
      </c>
      <c r="W28" s="4">
        <v>281.2</v>
      </c>
      <c r="X28" s="1">
        <v>56.24</v>
      </c>
    </row>
    <row r="29" spans="1:39">
      <c r="A29" s="2" t="s">
        <v>108</v>
      </c>
      <c r="B29" s="34"/>
      <c r="C29" s="34"/>
      <c r="D29" s="34"/>
      <c r="E29" s="34"/>
      <c r="F29" s="34"/>
      <c r="G29" s="34">
        <v>10000</v>
      </c>
      <c r="H29" s="34"/>
      <c r="I29" s="35">
        <v>10000</v>
      </c>
      <c r="J29" s="36">
        <v>41986</v>
      </c>
      <c r="K29" s="2" t="s">
        <v>86</v>
      </c>
      <c r="L29" s="34"/>
      <c r="M29" s="34"/>
      <c r="N29" s="34">
        <v>5204.5</v>
      </c>
      <c r="O29" s="34"/>
      <c r="P29" s="34"/>
      <c r="Q29" s="34"/>
      <c r="R29" s="34"/>
      <c r="S29" s="34"/>
      <c r="T29" s="35">
        <v>5204.5</v>
      </c>
      <c r="U29" s="36">
        <v>42445</v>
      </c>
      <c r="V29" s="66">
        <v>1040.9000000000001</v>
      </c>
      <c r="W29" s="1"/>
      <c r="X29" s="1"/>
    </row>
    <row r="30" spans="1:39">
      <c r="A30" s="2" t="s">
        <v>109</v>
      </c>
      <c r="B30" s="34">
        <v>100</v>
      </c>
      <c r="C30" s="34"/>
      <c r="D30" s="34"/>
      <c r="E30" s="34"/>
      <c r="F30" s="34"/>
      <c r="G30" s="34"/>
      <c r="H30" s="34"/>
      <c r="I30" s="35">
        <v>100</v>
      </c>
      <c r="J30" s="36">
        <v>42006</v>
      </c>
      <c r="K30" s="2" t="s">
        <v>84</v>
      </c>
      <c r="L30" s="34"/>
      <c r="M30" s="34"/>
      <c r="N30" s="34"/>
      <c r="O30" s="34">
        <v>250</v>
      </c>
      <c r="P30" s="34"/>
      <c r="Q30" s="34"/>
      <c r="R30" s="34"/>
      <c r="S30" s="34"/>
      <c r="T30" s="35">
        <v>250</v>
      </c>
      <c r="U30" s="36">
        <v>42445</v>
      </c>
      <c r="V30" s="66"/>
      <c r="W30" s="1"/>
      <c r="X30" s="1"/>
    </row>
    <row r="31" spans="1:39">
      <c r="A31" s="2" t="s">
        <v>90</v>
      </c>
      <c r="B31" s="34">
        <v>32</v>
      </c>
      <c r="C31" s="34"/>
      <c r="D31" s="34"/>
      <c r="E31" s="34"/>
      <c r="F31" s="34"/>
      <c r="G31" s="34"/>
      <c r="H31" s="34"/>
      <c r="I31" s="35">
        <v>32</v>
      </c>
      <c r="J31" s="36">
        <v>42011</v>
      </c>
      <c r="K31" s="2"/>
      <c r="L31" s="34"/>
      <c r="M31" s="34"/>
      <c r="N31" s="34"/>
      <c r="O31" s="34"/>
      <c r="P31" s="34"/>
      <c r="Q31" s="34"/>
      <c r="R31" s="34"/>
      <c r="S31" s="34"/>
      <c r="T31" s="35"/>
      <c r="U31" s="1"/>
      <c r="V31" s="34"/>
      <c r="W31" s="1"/>
      <c r="X31" s="1"/>
    </row>
    <row r="32" spans="1:39">
      <c r="A32" s="2" t="s">
        <v>110</v>
      </c>
      <c r="B32" s="34">
        <v>250</v>
      </c>
      <c r="C32" s="34"/>
      <c r="D32" s="34"/>
      <c r="E32" s="34"/>
      <c r="F32" s="34"/>
      <c r="G32" s="34"/>
      <c r="H32" s="34"/>
      <c r="I32" s="35">
        <v>250</v>
      </c>
      <c r="J32" s="36">
        <v>42026</v>
      </c>
      <c r="K32" s="2"/>
      <c r="L32" s="34"/>
      <c r="M32" s="34"/>
      <c r="N32" s="34"/>
      <c r="O32" s="34"/>
      <c r="P32" s="34"/>
      <c r="Q32" s="34"/>
      <c r="R32" s="34"/>
      <c r="S32" s="34"/>
      <c r="T32" s="35"/>
      <c r="U32" s="1"/>
      <c r="V32" s="34"/>
      <c r="W32" s="1"/>
      <c r="X32" s="1"/>
    </row>
    <row r="33" spans="1:24">
      <c r="A33" s="2" t="s">
        <v>111</v>
      </c>
      <c r="B33" s="34"/>
      <c r="C33" s="34"/>
      <c r="D33" s="34"/>
      <c r="E33" s="34"/>
      <c r="F33" s="34">
        <v>20000</v>
      </c>
      <c r="G33" s="34"/>
      <c r="H33" s="34"/>
      <c r="I33" s="35">
        <v>20000</v>
      </c>
      <c r="J33" s="36">
        <v>42075</v>
      </c>
      <c r="K33" s="2"/>
      <c r="L33" s="34"/>
      <c r="M33" s="34"/>
      <c r="N33" s="34"/>
      <c r="O33" s="34"/>
      <c r="P33" s="34"/>
      <c r="Q33" s="34"/>
      <c r="R33" s="34"/>
      <c r="S33" s="34"/>
      <c r="T33" s="35"/>
      <c r="U33" s="1"/>
      <c r="V33" s="34"/>
      <c r="W33" s="1"/>
      <c r="X33" s="1"/>
    </row>
    <row r="34" spans="1:24">
      <c r="A34" s="2" t="s">
        <v>81</v>
      </c>
      <c r="B34" s="34">
        <v>50</v>
      </c>
      <c r="C34" s="34"/>
      <c r="D34" s="34"/>
      <c r="E34" s="34"/>
      <c r="F34" s="34"/>
      <c r="G34" s="34"/>
      <c r="H34" s="34"/>
      <c r="I34" s="35">
        <v>50</v>
      </c>
      <c r="J34" s="36">
        <v>42135</v>
      </c>
      <c r="K34" s="1"/>
      <c r="L34" s="34"/>
      <c r="M34" s="34"/>
      <c r="N34" s="34"/>
      <c r="O34" s="34"/>
      <c r="P34" s="34"/>
      <c r="Q34" s="34"/>
      <c r="R34" s="34"/>
      <c r="S34" s="34"/>
      <c r="T34" s="35"/>
      <c r="U34" s="1"/>
      <c r="V34" s="34"/>
      <c r="W34" s="1"/>
      <c r="X34" s="1"/>
    </row>
    <row r="35" spans="1:24">
      <c r="A35" s="2" t="s">
        <v>119</v>
      </c>
      <c r="B35" s="34">
        <v>200</v>
      </c>
      <c r="C35" s="34"/>
      <c r="D35" s="34"/>
      <c r="E35" s="34"/>
      <c r="F35" s="34"/>
      <c r="G35" s="34"/>
      <c r="H35" s="34"/>
      <c r="I35" s="35">
        <v>200</v>
      </c>
      <c r="J35" s="36">
        <v>42135</v>
      </c>
      <c r="K35" s="1"/>
      <c r="L35" s="34"/>
      <c r="M35" s="34"/>
      <c r="N35" s="34"/>
      <c r="O35" s="34"/>
      <c r="P35" s="34"/>
      <c r="Q35" s="34"/>
      <c r="R35" s="34"/>
      <c r="S35" s="34"/>
      <c r="T35" s="35"/>
      <c r="U35" s="1"/>
      <c r="V35" s="34"/>
      <c r="W35" s="1"/>
      <c r="X35" s="1"/>
    </row>
    <row r="36" spans="1:24">
      <c r="A36" s="2" t="s">
        <v>99</v>
      </c>
      <c r="B36" s="34"/>
      <c r="C36" s="34"/>
      <c r="D36" s="34"/>
      <c r="E36" s="34">
        <v>16000</v>
      </c>
      <c r="F36" s="34"/>
      <c r="G36" s="34"/>
      <c r="H36" s="34"/>
      <c r="I36" s="35">
        <v>16000</v>
      </c>
      <c r="J36" s="36">
        <v>42156</v>
      </c>
      <c r="K36" s="2"/>
      <c r="L36" s="34"/>
      <c r="M36" s="34"/>
      <c r="N36" s="34"/>
      <c r="O36" s="34"/>
      <c r="P36" s="34"/>
      <c r="Q36" s="34"/>
      <c r="R36" s="34"/>
      <c r="S36" s="34"/>
      <c r="T36" s="35"/>
      <c r="U36" s="1"/>
      <c r="V36" s="34"/>
      <c r="W36" s="37"/>
      <c r="X36" s="1"/>
    </row>
    <row r="37" spans="1:24">
      <c r="A37" s="2" t="s">
        <v>111</v>
      </c>
      <c r="B37" s="34"/>
      <c r="C37" s="34"/>
      <c r="D37" s="34"/>
      <c r="E37" s="34"/>
      <c r="F37" s="34">
        <v>3800</v>
      </c>
      <c r="G37" s="34"/>
      <c r="H37" s="34"/>
      <c r="I37" s="35">
        <v>3800</v>
      </c>
      <c r="J37" s="36">
        <v>42171</v>
      </c>
      <c r="K37" s="2"/>
      <c r="L37" s="34"/>
      <c r="M37" s="34"/>
      <c r="N37" s="34"/>
      <c r="O37" s="34"/>
      <c r="P37" s="34"/>
      <c r="Q37" s="34"/>
      <c r="R37" s="34"/>
      <c r="S37" s="34"/>
      <c r="T37" s="35"/>
      <c r="U37" s="1"/>
      <c r="V37" s="34"/>
      <c r="W37" s="38"/>
      <c r="X37" s="1"/>
    </row>
    <row r="38" spans="1:24">
      <c r="A38" s="1" t="s">
        <v>166</v>
      </c>
      <c r="B38" s="34">
        <v>50</v>
      </c>
      <c r="C38" s="34"/>
      <c r="D38" s="34"/>
      <c r="E38" s="34"/>
      <c r="F38" s="34"/>
      <c r="G38" s="34"/>
      <c r="H38" s="34"/>
      <c r="I38" s="35">
        <v>50</v>
      </c>
      <c r="J38" s="36">
        <v>42215</v>
      </c>
      <c r="K38" s="1"/>
      <c r="L38" s="34"/>
      <c r="M38" s="34"/>
      <c r="N38" s="34"/>
      <c r="O38" s="34"/>
      <c r="P38" s="34"/>
      <c r="Q38" s="34"/>
      <c r="R38" s="34"/>
      <c r="S38" s="34"/>
      <c r="T38" s="35"/>
      <c r="U38" s="1"/>
      <c r="V38" s="34"/>
      <c r="W38" s="1"/>
      <c r="X38" s="1"/>
    </row>
    <row r="39" spans="1:24">
      <c r="A39" s="2" t="s">
        <v>108</v>
      </c>
      <c r="B39" s="34"/>
      <c r="C39" s="34"/>
      <c r="D39" s="34"/>
      <c r="E39" s="34"/>
      <c r="F39" s="34"/>
      <c r="G39" s="34">
        <v>5000</v>
      </c>
      <c r="H39" s="34"/>
      <c r="I39" s="35">
        <v>5000</v>
      </c>
      <c r="J39" s="36">
        <v>42191</v>
      </c>
      <c r="K39" s="1"/>
      <c r="L39" s="34"/>
      <c r="M39" s="34"/>
      <c r="N39" s="34"/>
      <c r="O39" s="34"/>
      <c r="P39" s="34"/>
      <c r="Q39" s="34"/>
      <c r="R39" s="34"/>
      <c r="S39" s="34"/>
      <c r="T39" s="35"/>
      <c r="U39" s="1"/>
      <c r="V39" s="34"/>
      <c r="W39" s="1"/>
      <c r="X39" s="1"/>
    </row>
    <row r="40" spans="1:24">
      <c r="A40" s="1"/>
      <c r="B40" s="34"/>
      <c r="C40" s="34"/>
      <c r="D40" s="34"/>
      <c r="E40" s="34"/>
      <c r="F40" s="34"/>
      <c r="G40" s="34"/>
      <c r="H40" s="34"/>
      <c r="I40" s="35"/>
      <c r="J40" s="1"/>
      <c r="K40" s="1"/>
      <c r="L40" s="34"/>
      <c r="M40" s="34"/>
      <c r="N40" s="34"/>
      <c r="O40" s="34"/>
      <c r="P40" s="34"/>
      <c r="Q40" s="34"/>
      <c r="R40" s="34"/>
      <c r="S40" s="34"/>
      <c r="T40" s="35"/>
      <c r="U40" s="1"/>
      <c r="V40" s="34"/>
      <c r="W40" s="1"/>
      <c r="X40" s="1"/>
    </row>
    <row r="41" spans="1:24">
      <c r="A41" s="1"/>
      <c r="B41" s="34"/>
      <c r="C41" s="34"/>
      <c r="D41" s="34"/>
      <c r="E41" s="34"/>
      <c r="F41" s="34"/>
      <c r="G41" s="34"/>
      <c r="H41" s="34"/>
      <c r="I41" s="35"/>
      <c r="J41" s="1"/>
      <c r="K41" s="1"/>
      <c r="L41" s="34"/>
      <c r="M41" s="34"/>
      <c r="N41" s="34"/>
      <c r="O41" s="34"/>
      <c r="P41" s="34"/>
      <c r="Q41" s="34"/>
      <c r="R41" s="34"/>
      <c r="S41" s="34"/>
      <c r="T41" s="35"/>
      <c r="U41" s="1"/>
      <c r="V41" s="34"/>
      <c r="W41" s="1"/>
      <c r="X41" s="1"/>
    </row>
    <row r="42" spans="1:24">
      <c r="A42" s="1"/>
      <c r="B42" s="34"/>
      <c r="C42" s="34"/>
      <c r="D42" s="34"/>
      <c r="E42" s="34"/>
      <c r="F42" s="34"/>
      <c r="G42" s="34"/>
      <c r="H42" s="34"/>
      <c r="I42" s="35"/>
      <c r="J42" s="1"/>
      <c r="K42" s="1"/>
      <c r="L42" s="34"/>
      <c r="M42" s="34"/>
      <c r="N42" s="34"/>
      <c r="O42" s="34"/>
      <c r="P42" s="34"/>
      <c r="Q42" s="34"/>
      <c r="R42" s="34"/>
      <c r="S42" s="34"/>
      <c r="T42" s="35"/>
      <c r="U42" s="1"/>
      <c r="V42" s="34"/>
      <c r="W42" s="1"/>
      <c r="X42" s="1"/>
    </row>
    <row r="43" spans="1:24">
      <c r="A43" s="1"/>
      <c r="B43" s="34"/>
      <c r="C43" s="34"/>
      <c r="D43" s="34"/>
      <c r="E43" s="34"/>
      <c r="F43" s="34"/>
      <c r="G43" s="34"/>
      <c r="H43" s="34"/>
      <c r="I43" s="35"/>
      <c r="J43" s="1"/>
      <c r="K43" s="1"/>
      <c r="L43" s="34"/>
      <c r="M43" s="34"/>
      <c r="N43" s="34"/>
      <c r="O43" s="34"/>
      <c r="P43" s="34"/>
      <c r="Q43" s="34"/>
      <c r="R43" s="34"/>
      <c r="S43" s="34"/>
      <c r="T43" s="35"/>
      <c r="U43" s="1"/>
      <c r="V43" s="34"/>
      <c r="W43" s="1"/>
      <c r="X43" s="1"/>
    </row>
    <row r="44" spans="1:24">
      <c r="A44" s="1"/>
      <c r="B44" s="34"/>
      <c r="C44" s="34"/>
      <c r="D44" s="34"/>
      <c r="E44" s="34"/>
      <c r="F44" s="34"/>
      <c r="G44" s="34"/>
      <c r="H44" s="34"/>
      <c r="I44" s="35"/>
      <c r="J44" s="1"/>
      <c r="K44" s="1"/>
      <c r="L44" s="34"/>
      <c r="M44" s="34"/>
      <c r="N44" s="34"/>
      <c r="O44" s="34"/>
      <c r="P44" s="34"/>
      <c r="Q44" s="34"/>
      <c r="R44" s="34"/>
      <c r="S44" s="34"/>
      <c r="T44" s="35"/>
      <c r="U44" s="1"/>
      <c r="V44" s="34"/>
      <c r="W44" s="1"/>
      <c r="X44" s="1"/>
    </row>
    <row r="45" spans="1:24">
      <c r="A45" s="1"/>
      <c r="B45" s="34"/>
      <c r="C45" s="34"/>
      <c r="D45" s="34"/>
      <c r="E45" s="34"/>
      <c r="F45" s="34"/>
      <c r="G45" s="34"/>
      <c r="H45" s="34"/>
      <c r="I45" s="35"/>
      <c r="J45" s="1"/>
      <c r="K45" s="1"/>
      <c r="L45" s="34"/>
      <c r="M45" s="34"/>
      <c r="N45" s="34"/>
      <c r="O45" s="34"/>
      <c r="P45" s="34"/>
      <c r="Q45" s="34"/>
      <c r="R45" s="34"/>
      <c r="S45" s="34"/>
      <c r="T45" s="35"/>
      <c r="U45" s="1"/>
      <c r="V45" s="34"/>
      <c r="W45" s="1"/>
      <c r="X45" s="1"/>
    </row>
    <row r="46" spans="1:24">
      <c r="A46" s="1"/>
      <c r="B46" s="34"/>
      <c r="C46" s="34"/>
      <c r="D46" s="34"/>
      <c r="E46" s="34"/>
      <c r="F46" s="34"/>
      <c r="G46" s="34"/>
      <c r="H46" s="34"/>
      <c r="I46" s="35"/>
      <c r="J46" s="1"/>
      <c r="K46" s="1"/>
      <c r="L46" s="34"/>
      <c r="M46" s="34"/>
      <c r="N46" s="34"/>
      <c r="O46" s="34"/>
      <c r="P46" s="34"/>
      <c r="Q46" s="34"/>
      <c r="R46" s="34"/>
      <c r="S46" s="34"/>
      <c r="T46" s="35"/>
      <c r="U46" s="1"/>
      <c r="V46" s="34"/>
      <c r="W46" s="1"/>
      <c r="X46" s="1"/>
    </row>
    <row r="47" spans="1:24">
      <c r="A47" s="1"/>
      <c r="B47" s="34"/>
      <c r="C47" s="34"/>
      <c r="D47" s="34"/>
      <c r="E47" s="34"/>
      <c r="F47" s="34"/>
      <c r="G47" s="34"/>
      <c r="H47" s="34"/>
      <c r="I47" s="35"/>
      <c r="J47" s="1"/>
      <c r="K47" s="1"/>
      <c r="L47" s="34"/>
      <c r="M47" s="34"/>
      <c r="N47" s="34"/>
      <c r="O47" s="34"/>
      <c r="P47" s="34"/>
      <c r="Q47" s="34"/>
      <c r="R47" s="34"/>
      <c r="S47" s="34"/>
      <c r="T47" s="35"/>
      <c r="U47" s="1"/>
      <c r="V47" s="34"/>
      <c r="W47" s="1"/>
      <c r="X47" s="1"/>
    </row>
    <row r="48" spans="1:24">
      <c r="A48" s="1"/>
      <c r="B48" s="34"/>
      <c r="C48" s="34"/>
      <c r="D48" s="34"/>
      <c r="E48" s="34"/>
      <c r="F48" s="34"/>
      <c r="G48" s="34"/>
      <c r="H48" s="34"/>
      <c r="I48" s="35"/>
      <c r="J48" s="1"/>
      <c r="K48" s="1"/>
      <c r="L48" s="34"/>
      <c r="M48" s="34"/>
      <c r="N48" s="34"/>
      <c r="O48" s="34"/>
      <c r="P48" s="34"/>
      <c r="Q48" s="34"/>
      <c r="R48" s="34"/>
      <c r="S48" s="34"/>
      <c r="T48" s="35"/>
      <c r="U48" s="1"/>
      <c r="V48" s="34"/>
      <c r="W48" s="1"/>
      <c r="X48" s="1"/>
    </row>
    <row r="49" spans="1:24" ht="15.75" thickBot="1">
      <c r="A49" s="1"/>
      <c r="B49" s="35">
        <f>SUM(B4:B48)</f>
        <v>3216.96</v>
      </c>
      <c r="C49" s="35">
        <v>500</v>
      </c>
      <c r="D49" s="35">
        <v>2676.6</v>
      </c>
      <c r="E49" s="35">
        <f>SUM(E4:E48)</f>
        <v>36000</v>
      </c>
      <c r="F49" s="35">
        <f>SUM(F4:F48)</f>
        <v>23800</v>
      </c>
      <c r="G49" s="35">
        <f>SUM(G4:G48)</f>
        <v>15000</v>
      </c>
      <c r="H49" s="35">
        <v>10000</v>
      </c>
      <c r="I49" s="35"/>
      <c r="J49" s="35">
        <f>SUM(B49:I49)</f>
        <v>91193.56</v>
      </c>
      <c r="K49" s="2"/>
      <c r="L49" s="57">
        <f t="shared" ref="L49:R49" si="0">SUM(L5:L48)</f>
        <v>0</v>
      </c>
      <c r="M49" s="39">
        <f t="shared" si="0"/>
        <v>500</v>
      </c>
      <c r="N49" s="39">
        <f t="shared" si="0"/>
        <v>7435</v>
      </c>
      <c r="O49" s="57">
        <f t="shared" si="0"/>
        <v>32874</v>
      </c>
      <c r="P49" s="39">
        <f t="shared" si="0"/>
        <v>23800</v>
      </c>
      <c r="Q49" s="35">
        <f t="shared" si="0"/>
        <v>16688.849999999999</v>
      </c>
      <c r="R49" s="35">
        <f t="shared" si="0"/>
        <v>11400.86</v>
      </c>
      <c r="S49" s="35"/>
      <c r="T49" s="35"/>
      <c r="U49" s="35">
        <f>SUM(L49:T49)</f>
        <v>92698.71</v>
      </c>
      <c r="V49" s="35">
        <v>10159.870000000001</v>
      </c>
      <c r="W49" s="38">
        <f>SUM(W5:W48)</f>
        <v>3168.66</v>
      </c>
      <c r="X49" s="4">
        <f>SUM(X5:X48)</f>
        <v>633.7299999999999</v>
      </c>
    </row>
    <row r="50" spans="1:24" ht="15.75" thickBot="1">
      <c r="A50" s="1"/>
      <c r="B50" s="34"/>
      <c r="C50" s="1"/>
      <c r="D50" s="1"/>
      <c r="E50" s="34"/>
      <c r="F50" s="1"/>
      <c r="G50" s="34"/>
      <c r="H50" s="1"/>
      <c r="I50" s="49">
        <f>SUM(I4:I49)</f>
        <v>91193.56</v>
      </c>
      <c r="J50" s="1"/>
      <c r="K50" s="1"/>
      <c r="L50" s="1"/>
      <c r="M50" s="1"/>
      <c r="N50" s="34"/>
      <c r="O50" s="1"/>
      <c r="P50" s="1"/>
      <c r="Q50" s="1"/>
      <c r="R50" s="1"/>
      <c r="S50" s="1"/>
      <c r="T50" s="49">
        <f>SUM(T5:T49)</f>
        <v>92698.709999999992</v>
      </c>
      <c r="U50" s="1"/>
      <c r="V50" s="1"/>
      <c r="W50" s="1"/>
      <c r="X50" s="1"/>
    </row>
  </sheetData>
  <printOptions gridLines="1"/>
  <pageMargins left="0.15748031496062992" right="0.1574803149606299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Receipts</vt:lpstr>
      <vt:lpstr>Payments</vt:lpstr>
      <vt:lpstr>Receipts July</vt:lpstr>
      <vt:lpstr>Payments July</vt:lpstr>
      <vt:lpstr>Receipts Dec</vt:lpstr>
      <vt:lpstr>Payments Dec</vt:lpstr>
      <vt:lpstr>Bank rec</vt:lpstr>
      <vt:lpstr>Newsletter</vt:lpstr>
      <vt:lpstr>Town Clock</vt:lpstr>
      <vt:lpstr>Amazon gift voucher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 Day Parish Counci</cp:lastModifiedBy>
  <cp:lastPrinted>2016-05-23T06:10:11Z</cp:lastPrinted>
  <dcterms:created xsi:type="dcterms:W3CDTF">2015-03-30T05:41:57Z</dcterms:created>
  <dcterms:modified xsi:type="dcterms:W3CDTF">2017-03-09T15:02:29Z</dcterms:modified>
</cp:coreProperties>
</file>